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30" windowHeight="5115" activeTab="2"/>
  </bookViews>
  <sheets>
    <sheet name="Arahan" sheetId="1" r:id="rId1"/>
    <sheet name="KlimformA" sheetId="2" r:id="rId2"/>
    <sheet name="KlimformB" sheetId="3" r:id="rId3"/>
  </sheets>
  <definedNames>
    <definedName name="\n">'KlimformA'!$AE$108</definedName>
    <definedName name="\r">'KlimformA'!$AE$109</definedName>
    <definedName name="_R">'KlimformA'!$AE$109</definedName>
    <definedName name="_Regression_Int" localSheetId="1" hidden="1">1</definedName>
    <definedName name="_xlnm.Print_Area" localSheetId="1">'KlimformA'!$B$3:$AA$195</definedName>
    <definedName name="Print_Area_MI">'KlimformA'!$B$3:$AA$195</definedName>
  </definedNames>
  <calcPr fullCalcOnLoad="1"/>
</workbook>
</file>

<file path=xl/sharedStrings.xml><?xml version="1.0" encoding="utf-8"?>
<sst xmlns="http://schemas.openxmlformats.org/spreadsheetml/2006/main" count="630" uniqueCount="187">
  <si>
    <t>LAMPIRAN `A'</t>
  </si>
  <si>
    <t>KENYATAAN TUNTUTAN ELAUN PERJALANAN DALAM NEGERI</t>
  </si>
  <si>
    <t>(Bulan)        (Tahun)</t>
  </si>
  <si>
    <t>MAKLUMAT  PEGAWAI</t>
  </si>
  <si>
    <t>Nama (Huruf Besar) :</t>
  </si>
  <si>
    <t>No. Kad Pengenalan :</t>
  </si>
  <si>
    <t>KPT :</t>
  </si>
  <si>
    <t>Gred / Kategori /</t>
  </si>
  <si>
    <t>vii</t>
  </si>
  <si>
    <t>[Kumpulan ( * )]</t>
  </si>
  <si>
    <t>Jawatan :</t>
  </si>
  <si>
    <t>Pendapatan ( RM )</t>
  </si>
  <si>
    <t>Gaji  :</t>
  </si>
  <si>
    <t>-</t>
  </si>
  <si>
    <t>00</t>
  </si>
  <si>
    <t>Elaun :</t>
  </si>
  <si>
    <t xml:space="preserve">    EKA</t>
  </si>
  <si>
    <t xml:space="preserve">    ITP</t>
  </si>
  <si>
    <t xml:space="preserve">    ETJ</t>
  </si>
  <si>
    <t>Jumlah :</t>
  </si>
  <si>
    <t/>
  </si>
  <si>
    <t>Kenderaan :</t>
  </si>
  <si>
    <t>Jenis :</t>
  </si>
  <si>
    <t>Kereta - PROTON WIRA</t>
  </si>
  <si>
    <t>No. Pendaftaran :</t>
  </si>
  <si>
    <t>BEX 8643</t>
  </si>
  <si>
    <t>Kuasa ( C.C. ) :</t>
  </si>
  <si>
    <t xml:space="preserve">Kelas Tuntutan : </t>
  </si>
  <si>
    <t xml:space="preserve">A / B / C / D / E / ( </t>
  </si>
  <si>
    <t xml:space="preserve">  )</t>
  </si>
  <si>
    <t>Alamat Pejabat :</t>
  </si>
  <si>
    <t>45800  JERAM,</t>
  </si>
  <si>
    <t>Selangor Darul Ehsan.</t>
  </si>
  <si>
    <t>Alamat Rumah :</t>
  </si>
  <si>
    <t>Lot 3737, Kampong Bukit Cherakah,</t>
  </si>
  <si>
    <t>KENYATAAN  TUNTUTAN</t>
  </si>
  <si>
    <t>Waktu</t>
  </si>
  <si>
    <t>Tempat /</t>
  </si>
  <si>
    <t>Jarak</t>
  </si>
  <si>
    <t>Tarikh</t>
  </si>
  <si>
    <t>Bertolak</t>
  </si>
  <si>
    <t>Sampai</t>
  </si>
  <si>
    <t>Tujuan</t>
  </si>
  <si>
    <t>KM</t>
  </si>
  <si>
    <t>JUMLAH</t>
  </si>
  <si>
    <t>KM.</t>
  </si>
  <si>
    <t>TUNTUTAN  ELAUN  PERJALANAN  KENDERAAN</t>
  </si>
  <si>
    <t xml:space="preserve">500 km. pertama </t>
  </si>
  <si>
    <t xml:space="preserve">km  x </t>
  </si>
  <si>
    <t>sen/km :</t>
  </si>
  <si>
    <t>RM</t>
  </si>
  <si>
    <t>150 km selepas</t>
  </si>
  <si>
    <t xml:space="preserve">  500 km :</t>
  </si>
  <si>
    <t xml:space="preserve">  650 km :</t>
  </si>
  <si>
    <t xml:space="preserve">  800 km :</t>
  </si>
  <si>
    <t xml:space="preserve">  950 km :</t>
  </si>
  <si>
    <t>1,100 km :</t>
  </si>
  <si>
    <t>1,250 km  :</t>
  </si>
  <si>
    <t>1,400 km :</t>
  </si>
  <si>
    <t>1,550 km :</t>
  </si>
  <si>
    <t>Setiap km selepas</t>
  </si>
  <si>
    <t>1,700 km :</t>
  </si>
  <si>
    <t xml:space="preserve">JUMLAH </t>
  </si>
  <si>
    <t>18-90</t>
  </si>
  <si>
    <t>TUNTUTAN TAMBANG PENGANGKUTAN AWAM</t>
  </si>
  <si>
    <t>Teksi</t>
  </si>
  <si>
    <t xml:space="preserve">[Resit ....................................................................... ] :                                       </t>
  </si>
  <si>
    <t>\N</t>
  </si>
  <si>
    <t>/rnl~~</t>
  </si>
  <si>
    <t>Bas</t>
  </si>
  <si>
    <t>\r</t>
  </si>
  <si>
    <t>\wrs</t>
  </si>
  <si>
    <t>Kereta Api</t>
  </si>
  <si>
    <t>Feri</t>
  </si>
  <si>
    <t>Lain-lain</t>
  </si>
  <si>
    <t>TUNTUTAN ELAUN MAKAN/ELAUN HARIAN</t>
  </si>
  <si>
    <t>x</t>
  </si>
  <si>
    <t xml:space="preserve">Elaun Makan sebanyak RM </t>
  </si>
  <si>
    <t>/hari :</t>
  </si>
  <si>
    <t xml:space="preserve">Elaun Harian sebanyak RM </t>
  </si>
  <si>
    <t>TUNTUTAN BAYARAN SEWA HOTEL (BSH) / ELAUN LOJING</t>
  </si>
  <si>
    <t>.</t>
  </si>
  <si>
    <t>BSH sebanyak RM</t>
  </si>
  <si>
    <t xml:space="preserve">[Resit </t>
  </si>
  <si>
    <t>]</t>
  </si>
  <si>
    <t xml:space="preserve">Bayaran Perkhidmatan dan Cukai Kerajaan : </t>
  </si>
  <si>
    <t>Elaun Lojing sebanyak RM</t>
  </si>
  <si>
    <t>Jumlah</t>
  </si>
  <si>
    <t>TUNTUTAN PELBAGAI</t>
  </si>
  <si>
    <t>Tol</t>
  </si>
  <si>
    <t>[Resit ................................................................ ] :</t>
  </si>
  <si>
    <t>Tempat Letak  Kereta</t>
  </si>
  <si>
    <t xml:space="preserve">[Resit ........................................... ] :                                       </t>
  </si>
  <si>
    <t>Dobi</t>
  </si>
  <si>
    <t>Pos</t>
  </si>
  <si>
    <t>Telefon, Teleks, Faks</t>
  </si>
  <si>
    <t xml:space="preserve">Kerugian Pertukaran Wang Asing @ 3%                        </t>
  </si>
  <si>
    <t>[Bagi  Singapura, Selatan Thailand, Kalimantan</t>
  </si>
  <si>
    <t>dan Brunei Darussalam sahaja]</t>
  </si>
  <si>
    <t>Jumlah Tuntutan</t>
  </si>
  <si>
    <t>PENGAKUAN</t>
  </si>
  <si>
    <t>Saya mengaku bahawa :</t>
  </si>
  <si>
    <t>(a)</t>
  </si>
  <si>
    <t>Perjalanan pada tarikh-tarikh tersebut adalah benar dan di atas urusan  rasmi;</t>
  </si>
  <si>
    <t>(b)</t>
  </si>
  <si>
    <t>Tuntutan ini dibuat mengikut kadar dan syarat seperti yang  dinyatakan di bawah</t>
  </si>
  <si>
    <t>peraturan-peraturan bagi pegawai bertugas rasmi dan/atau pegawai berkursus</t>
  </si>
  <si>
    <t>yang  berkuatkuasa semasa;</t>
  </si>
  <si>
    <t xml:space="preserve"> </t>
  </si>
  <si>
    <t>(c)</t>
  </si>
  <si>
    <t>Perbelanjaan bertanda (*) berjumlah sebanyak                           sen telah</t>
  </si>
  <si>
    <t>sen telah sebenar-</t>
  </si>
  <si>
    <t>nya dilakukan dan dibayar oleh saya;</t>
  </si>
  <si>
    <t>(d)</t>
  </si>
  <si>
    <t>Panggilan telefon sebanyak RM ___________ dibuat atas urusan  rasmi; dan</t>
  </si>
  <si>
    <t>(e)</t>
  </si>
  <si>
    <t>Butir-butir seperti yang dinyatakandi atas adalah benar dan saya bertanggungjawab</t>
  </si>
  <si>
    <t>terhadapnya.</t>
  </si>
  <si>
    <t>(Tandatangan)</t>
  </si>
  <si>
    <t>Tarikh :</t>
  </si>
  <si>
    <t>PENGESAHAN</t>
  </si>
  <si>
    <t>Adalah disahkan bahawa perjalanan tersebut adalah atas urusan rasmi.</t>
  </si>
  <si>
    <t>(Nama)</t>
  </si>
  <si>
    <t>(Jawatan)</t>
  </si>
  <si>
    <t>b.p Ketua Setiausaha/</t>
  </si>
  <si>
    <t>Pegawai Pengawal</t>
  </si>
  <si>
    <t xml:space="preserve">PENDAHULUAN DIRI (Jika ada) </t>
  </si>
  <si>
    <t>Pendahuluan Diri diberi</t>
  </si>
  <si>
    <t>Tolak: Tuntutan sekarang</t>
  </si>
  <si>
    <t>Baki dituntut/Baki dibayar balik</t>
  </si>
  <si>
    <t>Catatan:</t>
  </si>
  <si>
    <t xml:space="preserve">  (*)  -  jika pegawai memilih untuk tidak menerima SSB.</t>
  </si>
  <si>
    <t>(**)  -  potong mana yang tidak berkenaan.</t>
  </si>
  <si>
    <t>Pejabat Pendidikan Daerah Kuala Selangor</t>
  </si>
  <si>
    <t>45000  Kuala Selangor,</t>
  </si>
  <si>
    <t>[Resit ..........................................dilampirkan..... ] :</t>
  </si>
  <si>
    <t>DG A6</t>
  </si>
  <si>
    <t>B</t>
  </si>
  <si>
    <t>02hb Mei 2001</t>
  </si>
  <si>
    <t>Muka  Surat 1 / 5</t>
  </si>
  <si>
    <t>Muka Surat 2 / 5</t>
  </si>
  <si>
    <t>Muka Surat 4 / 5</t>
  </si>
  <si>
    <t>Muka Surat 5 / 5</t>
  </si>
  <si>
    <t>Muka Surat 3 / 5</t>
  </si>
  <si>
    <t>PANDUAN MENGISI BORANG</t>
  </si>
  <si>
    <t>Sila baca arahan berikut untuk memudahkan anda mengisi borang tuntutan perjalanan dalam helaian klimform</t>
  </si>
  <si>
    <t>Muka surat 1</t>
  </si>
  <si>
    <r>
      <t>1.   Bawa kursur ke lajur B baris 7 untuk mengubah</t>
    </r>
    <r>
      <rPr>
        <b/>
        <sz val="11"/>
        <rFont val="Helv"/>
        <family val="0"/>
      </rPr>
      <t xml:space="preserve"> bulan</t>
    </r>
    <r>
      <rPr>
        <sz val="11"/>
        <rFont val="Helv"/>
        <family val="0"/>
      </rPr>
      <t xml:space="preserve"> dan </t>
    </r>
    <r>
      <rPr>
        <b/>
        <sz val="11"/>
        <rFont val="Helv"/>
        <family val="0"/>
      </rPr>
      <t xml:space="preserve">tahun </t>
    </r>
    <r>
      <rPr>
        <sz val="11"/>
        <rFont val="Helv"/>
        <family val="0"/>
      </rPr>
      <t>dan tekan kekunci F2</t>
    </r>
  </si>
  <si>
    <t>4.   Bawa kursur ke lajur R baris 13 untuk memasukkan No Kad Pengenalan baru anda.</t>
  </si>
  <si>
    <t>5.   Bawa kursur ke lajur M baris 14 untuk memasukkan Gred Jawatan anda.</t>
  </si>
  <si>
    <t>6.   Bawa kursur ke lajur P baris 14 untuk memasukkan tahun anda berkhidmat.</t>
  </si>
  <si>
    <t>7.   Bawa kursur ke lajur H baris 16 untuk memasukkan Jawatan anda.</t>
  </si>
  <si>
    <t>8.   Bawa kursur ke lajur R baris 17,18,19 dan 20 untuk memasukkan gaji dan elaun anda.</t>
  </si>
  <si>
    <t>9.   Bawa kursur ke lajur R baris 23,24 dan 25 untuk memasukkan maklumat kereta anda.</t>
  </si>
  <si>
    <t>10. Bawa kursur ke lajur V baris 26 untuk memasukkan kelas tuntutan anda.</t>
  </si>
  <si>
    <t>11. Bawa kursur ke lajur L baris 27,28 dan 29 untuk memasukkan alamat pejabat anda.</t>
  </si>
  <si>
    <t>12. Bawa kursur ke lajur L baris 30,31 dan 32 untuk memasukkan alamat kediaman anda.</t>
  </si>
  <si>
    <t>Muka surat 2</t>
  </si>
  <si>
    <t>13. Cara memasukkan tarikh ialah seperti contoh berikut ="12/06/01"</t>
  </si>
  <si>
    <t>14. Cara memasukkan masa bertolak dan sampai ialah seperti berikut  '09.30 pg</t>
  </si>
  <si>
    <t>15. Anda boleh menaip maklumat perjalanan dalam ruangan yang disediakan.</t>
  </si>
  <si>
    <t>16. Seterusnya anda hanya memasukkan jarak setiap perjalanan yang dibuat.</t>
  </si>
  <si>
    <t>Program ini akan menjumlahkan jarak perjalanan anda dan menukarkan kepada jumlah RM yang layak dituntut.</t>
  </si>
  <si>
    <t>17. Jika ada tuntutan teksi,bus,feri atau keretapi masukan masukkan jumlah tambang dalam           lajur Y baris 108,109,110 dan 111.</t>
  </si>
  <si>
    <t>18. Jika ada tuntutan elaun makan atau harian masukkan ke lajur D baris 115 dan 116.</t>
  </si>
  <si>
    <t>19. Jika ada resit Tol, Parking,Dobi,Pos atau Telefon masukkan ke lajur Y baris 128,129,130,             131 dan 132.</t>
  </si>
  <si>
    <t>20. Akhir sekali masukkan tarikh anda membuat tuntutan pada lajur F baris 158.</t>
  </si>
  <si>
    <t>Setelah disemak dan tiada sebarang kesilapan maka anda boleh mencetak untuk dimajukan kepada Pembantu Tadbir N9 bersama lain-lain dukomen yang perlu.</t>
  </si>
  <si>
    <t>T</t>
  </si>
  <si>
    <t xml:space="preserve">RM  </t>
  </si>
  <si>
    <t>……….</t>
  </si>
  <si>
    <t>BAGI  :   JUN 2001.</t>
  </si>
  <si>
    <t>Jumlah KM dibawa dari ms 2</t>
  </si>
  <si>
    <t>Muka Surat 3 / 7</t>
  </si>
  <si>
    <t>Muka Surat 2 / 7</t>
  </si>
  <si>
    <t>Muka  Surat 1 / 7</t>
  </si>
  <si>
    <t>Jumlah Km dibawa dari ms 3</t>
  </si>
  <si>
    <t>Muka Surat 4 / 7</t>
  </si>
  <si>
    <t>Muka Surat 5 / 7</t>
  </si>
  <si>
    <t>Muka Surat 6 / 7</t>
  </si>
  <si>
    <t>Muka Surat 7 / 7</t>
  </si>
  <si>
    <t xml:space="preserve">[Resit .......................................…..] :                                       </t>
  </si>
  <si>
    <t xml:space="preserve">[Resit ........................................…. ] :                                       </t>
  </si>
  <si>
    <r>
      <t xml:space="preserve">Jika terdapat sebarang kemusykilan sila hubungi </t>
    </r>
    <r>
      <rPr>
        <b/>
        <sz val="11"/>
        <rFont val="Helv"/>
        <family val="0"/>
      </rPr>
      <t>ej@tm.net.my</t>
    </r>
    <r>
      <rPr>
        <sz val="11"/>
        <rFont val="Helv"/>
        <family val="0"/>
      </rPr>
      <t xml:space="preserve"> atau </t>
    </r>
    <r>
      <rPr>
        <b/>
        <sz val="11"/>
        <rFont val="Helv"/>
        <family val="0"/>
      </rPr>
      <t>ppdks@tm.net.my</t>
    </r>
  </si>
  <si>
    <t>2.   Bawa kursur ke lajur J baris 12 untuk memasukan nama anda.</t>
  </si>
  <si>
    <t>3.   Bawa kursur ke lajur J baris 13 untuk memasukkan No Kad Pengenalan lama anda.</t>
  </si>
  <si>
    <t xml:space="preserve">Anda mempunyai 9 ruangan untuk mengisi 9 maklumat perjalanan. Jika anda membuat lebih daripada 9 perjalanan sila gunakan klimfomB. </t>
  </si>
</sst>
</file>

<file path=xl/styles.xml><?xml version="1.0" encoding="utf-8"?>
<styleSheet xmlns="http://schemas.openxmlformats.org/spreadsheetml/2006/main">
  <numFmts count="2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General_)"/>
    <numFmt numFmtId="179" formatCode="mm/dd/yy"/>
    <numFmt numFmtId="180" formatCode="dd\-mmm\-yy"/>
  </numFmts>
  <fonts count="12">
    <font>
      <sz val="11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Arial"/>
      <family val="2"/>
    </font>
    <font>
      <u val="single"/>
      <sz val="10"/>
      <name val="Times New Roman"/>
      <family val="0"/>
    </font>
    <font>
      <sz val="10"/>
      <name val="Arial Narrow"/>
      <family val="2"/>
    </font>
    <font>
      <b/>
      <sz val="11"/>
      <name val="Helv"/>
      <family val="0"/>
    </font>
    <font>
      <i/>
      <sz val="10"/>
      <name val="Arial Narrow"/>
      <family val="2"/>
    </font>
    <font>
      <sz val="8"/>
      <color indexed="9"/>
      <name val="Arial Narrow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thin"/>
    </border>
  </borders>
  <cellStyleXfs count="20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67">
    <xf numFmtId="178" fontId="0" fillId="0" borderId="0" xfId="0" applyAlignment="1">
      <alignment/>
    </xf>
    <xf numFmtId="178" fontId="4" fillId="0" borderId="0" xfId="0" applyFont="1" applyAlignment="1" applyProtection="1">
      <alignment horizontal="right" vertical="center"/>
      <protection/>
    </xf>
    <xf numFmtId="178" fontId="4" fillId="0" borderId="0" xfId="0" applyFont="1" applyAlignment="1">
      <alignment vertical="center"/>
    </xf>
    <xf numFmtId="178" fontId="4" fillId="0" borderId="0" xfId="0" applyFont="1" applyAlignment="1">
      <alignment/>
    </xf>
    <xf numFmtId="178" fontId="4" fillId="0" borderId="0" xfId="0" applyFont="1" applyAlignment="1">
      <alignment horizontal="centerContinuous" vertical="center"/>
    </xf>
    <xf numFmtId="178" fontId="4" fillId="0" borderId="0" xfId="0" applyFont="1" applyAlignment="1" applyProtection="1">
      <alignment horizontal="centerContinuous" vertical="center"/>
      <protection/>
    </xf>
    <xf numFmtId="178" fontId="2" fillId="0" borderId="0" xfId="0" applyFont="1" applyAlignment="1" applyProtection="1">
      <alignment horizontal="centerContinuous" vertical="center"/>
      <protection/>
    </xf>
    <xf numFmtId="178" fontId="4" fillId="0" borderId="1" xfId="0" applyFont="1" applyBorder="1" applyAlignment="1" applyProtection="1">
      <alignment horizontal="centerContinuous" vertical="center"/>
      <protection/>
    </xf>
    <xf numFmtId="178" fontId="4" fillId="0" borderId="2" xfId="0" applyFont="1" applyBorder="1" applyAlignment="1">
      <alignment horizontal="centerContinuous" vertical="center"/>
    </xf>
    <xf numFmtId="178" fontId="4" fillId="0" borderId="3" xfId="0" applyFont="1" applyBorder="1" applyAlignment="1">
      <alignment horizontal="centerContinuous" vertical="center"/>
    </xf>
    <xf numFmtId="178" fontId="4" fillId="0" borderId="4" xfId="0" applyFont="1" applyBorder="1" applyAlignment="1">
      <alignment vertical="center"/>
    </xf>
    <xf numFmtId="178" fontId="4" fillId="0" borderId="5" xfId="0" applyFont="1" applyBorder="1" applyAlignment="1">
      <alignment vertical="center"/>
    </xf>
    <xf numFmtId="178" fontId="4" fillId="0" borderId="5" xfId="0" applyFont="1" applyBorder="1" applyAlignment="1" applyProtection="1">
      <alignment horizontal="left" vertical="center"/>
      <protection/>
    </xf>
    <xf numFmtId="178" fontId="4" fillId="0" borderId="6" xfId="0" applyFont="1" applyBorder="1" applyAlignment="1">
      <alignment vertical="center"/>
    </xf>
    <xf numFmtId="178" fontId="4" fillId="0" borderId="7" xfId="0" applyFont="1" applyBorder="1" applyAlignment="1">
      <alignment vertical="center"/>
    </xf>
    <xf numFmtId="178" fontId="4" fillId="0" borderId="0" xfId="0" applyFont="1" applyAlignment="1" applyProtection="1">
      <alignment horizontal="left" vertical="center"/>
      <protection/>
    </xf>
    <xf numFmtId="178" fontId="4" fillId="0" borderId="8" xfId="0" applyFont="1" applyBorder="1" applyAlignment="1">
      <alignment vertical="center"/>
    </xf>
    <xf numFmtId="178" fontId="4" fillId="0" borderId="1" xfId="0" applyFont="1" applyBorder="1" applyAlignment="1">
      <alignment vertical="center"/>
    </xf>
    <xf numFmtId="178" fontId="4" fillId="0" borderId="2" xfId="0" applyFont="1" applyBorder="1" applyAlignment="1">
      <alignment vertical="center"/>
    </xf>
    <xf numFmtId="178" fontId="4" fillId="0" borderId="2" xfId="0" applyFont="1" applyBorder="1" applyAlignment="1" applyProtection="1">
      <alignment horizontal="left" vertical="center"/>
      <protection/>
    </xf>
    <xf numFmtId="178" fontId="4" fillId="0" borderId="3" xfId="0" applyFont="1" applyBorder="1" applyAlignment="1">
      <alignment vertical="center"/>
    </xf>
    <xf numFmtId="178" fontId="4" fillId="0" borderId="9" xfId="0" applyFont="1" applyBorder="1" applyAlignment="1">
      <alignment vertical="center"/>
    </xf>
    <xf numFmtId="178" fontId="4" fillId="0" borderId="10" xfId="0" applyFont="1" applyBorder="1" applyAlignment="1">
      <alignment vertical="center"/>
    </xf>
    <xf numFmtId="178" fontId="4" fillId="0" borderId="10" xfId="0" applyFont="1" applyBorder="1" applyAlignment="1" applyProtection="1">
      <alignment horizontal="left" vertical="center"/>
      <protection/>
    </xf>
    <xf numFmtId="178" fontId="4" fillId="0" borderId="11" xfId="0" applyFont="1" applyBorder="1" applyAlignment="1">
      <alignment vertical="center"/>
    </xf>
    <xf numFmtId="178" fontId="4" fillId="0" borderId="12" xfId="0" applyFont="1" applyBorder="1" applyAlignment="1" applyProtection="1">
      <alignment horizontal="left" vertical="center"/>
      <protection/>
    </xf>
    <xf numFmtId="178" fontId="4" fillId="0" borderId="12" xfId="0" applyFont="1" applyBorder="1" applyAlignment="1" applyProtection="1">
      <alignment vertical="center"/>
      <protection/>
    </xf>
    <xf numFmtId="178" fontId="4" fillId="0" borderId="12" xfId="0" applyFont="1" applyBorder="1" applyAlignment="1">
      <alignment vertical="center"/>
    </xf>
    <xf numFmtId="178" fontId="1" fillId="0" borderId="10" xfId="0" applyFont="1" applyBorder="1" applyAlignment="1" applyProtection="1">
      <alignment horizontal="left" vertical="center"/>
      <protection/>
    </xf>
    <xf numFmtId="178" fontId="4" fillId="0" borderId="1" xfId="0" applyFont="1" applyBorder="1" applyAlignment="1">
      <alignment horizontal="centerContinuous" vertical="center"/>
    </xf>
    <xf numFmtId="178" fontId="4" fillId="0" borderId="13" xfId="0" applyFont="1" applyBorder="1" applyAlignment="1">
      <alignment horizontal="centerContinuous" vertical="center"/>
    </xf>
    <xf numFmtId="178" fontId="4" fillId="0" borderId="2" xfId="0" applyFont="1" applyBorder="1" applyAlignment="1" applyProtection="1">
      <alignment horizontal="centerContinuous" vertical="center"/>
      <protection/>
    </xf>
    <xf numFmtId="178" fontId="4" fillId="0" borderId="14" xfId="0" applyFont="1" applyBorder="1" applyAlignment="1" applyProtection="1">
      <alignment horizontal="centerContinuous" vertical="center"/>
      <protection/>
    </xf>
    <xf numFmtId="178" fontId="4" fillId="0" borderId="9" xfId="0" applyFont="1" applyBorder="1" applyAlignment="1" applyProtection="1">
      <alignment horizontal="centerContinuous" vertical="center"/>
      <protection/>
    </xf>
    <xf numFmtId="178" fontId="4" fillId="0" borderId="10" xfId="0" applyFont="1" applyBorder="1" applyAlignment="1">
      <alignment horizontal="centerContinuous" vertical="center"/>
    </xf>
    <xf numFmtId="178" fontId="4" fillId="0" borderId="15" xfId="0" applyFont="1" applyBorder="1" applyAlignment="1">
      <alignment horizontal="centerContinuous" vertical="center"/>
    </xf>
    <xf numFmtId="178" fontId="4" fillId="0" borderId="16" xfId="0" applyFont="1" applyBorder="1" applyAlignment="1" applyProtection="1">
      <alignment horizontal="centerContinuous" vertical="center"/>
      <protection/>
    </xf>
    <xf numFmtId="178" fontId="4" fillId="0" borderId="16" xfId="0" applyFont="1" applyBorder="1" applyAlignment="1">
      <alignment horizontal="centerContinuous" vertical="center"/>
    </xf>
    <xf numFmtId="178" fontId="4" fillId="0" borderId="17" xfId="0" applyFont="1" applyBorder="1" applyAlignment="1" applyProtection="1">
      <alignment horizontal="centerContinuous" vertical="center"/>
      <protection/>
    </xf>
    <xf numFmtId="178" fontId="4" fillId="0" borderId="18" xfId="0" applyFont="1" applyBorder="1" applyAlignment="1">
      <alignment horizontal="centerContinuous" vertical="center"/>
    </xf>
    <xf numFmtId="178" fontId="4" fillId="0" borderId="10" xfId="0" applyFont="1" applyBorder="1" applyAlignment="1" applyProtection="1">
      <alignment horizontal="centerContinuous" vertical="center"/>
      <protection/>
    </xf>
    <xf numFmtId="178" fontId="4" fillId="0" borderId="19" xfId="0" applyFont="1" applyBorder="1" applyAlignment="1" applyProtection="1">
      <alignment horizontal="centerContinuous" vertical="center"/>
      <protection/>
    </xf>
    <xf numFmtId="178" fontId="4" fillId="0" borderId="11" xfId="0" applyFont="1" applyBorder="1" applyAlignment="1">
      <alignment horizontal="centerContinuous" vertical="center"/>
    </xf>
    <xf numFmtId="178" fontId="4" fillId="0" borderId="20" xfId="0" applyFont="1" applyBorder="1" applyAlignment="1">
      <alignment vertical="center"/>
    </xf>
    <xf numFmtId="178" fontId="4" fillId="0" borderId="21" xfId="0" applyFont="1" applyBorder="1" applyAlignment="1">
      <alignment vertical="center"/>
    </xf>
    <xf numFmtId="178" fontId="4" fillId="0" borderId="0" xfId="0" applyFont="1" applyAlignment="1" applyProtection="1" quotePrefix="1">
      <alignment horizontal="left" vertical="center"/>
      <protection/>
    </xf>
    <xf numFmtId="178" fontId="4" fillId="0" borderId="22" xfId="0" applyFont="1" applyBorder="1" applyAlignment="1">
      <alignment vertical="center"/>
    </xf>
    <xf numFmtId="178" fontId="4" fillId="0" borderId="23" xfId="0" applyFont="1" applyBorder="1" applyAlignment="1">
      <alignment vertical="center"/>
    </xf>
    <xf numFmtId="178" fontId="4" fillId="0" borderId="4" xfId="0" applyFont="1" applyBorder="1" applyAlignment="1" applyProtection="1">
      <alignment horizontal="centerContinuous" vertical="center"/>
      <protection/>
    </xf>
    <xf numFmtId="178" fontId="4" fillId="0" borderId="5" xfId="0" applyFont="1" applyBorder="1" applyAlignment="1">
      <alignment horizontal="centerContinuous" vertical="center"/>
    </xf>
    <xf numFmtId="178" fontId="4" fillId="0" borderId="24" xfId="0" applyFont="1" applyBorder="1" applyAlignment="1">
      <alignment vertical="center"/>
    </xf>
    <xf numFmtId="178" fontId="4" fillId="0" borderId="25" xfId="0" applyFont="1" applyBorder="1" applyAlignment="1">
      <alignment vertical="center"/>
    </xf>
    <xf numFmtId="178" fontId="4" fillId="0" borderId="26" xfId="0" applyFont="1" applyBorder="1" applyAlignment="1">
      <alignment vertical="center"/>
    </xf>
    <xf numFmtId="178" fontId="4" fillId="0" borderId="6" xfId="0" applyFont="1" applyBorder="1" applyAlignment="1">
      <alignment horizontal="centerContinuous" vertical="center"/>
    </xf>
    <xf numFmtId="178" fontId="4" fillId="0" borderId="25" xfId="0" applyFont="1" applyBorder="1" applyAlignment="1" applyProtection="1">
      <alignment horizontal="left" vertical="center"/>
      <protection/>
    </xf>
    <xf numFmtId="178" fontId="4" fillId="0" borderId="0" xfId="0" applyFont="1" applyAlignment="1" applyProtection="1">
      <alignment horizontal="fill" vertical="center"/>
      <protection/>
    </xf>
    <xf numFmtId="178" fontId="4" fillId="0" borderId="0" xfId="0" applyFont="1" applyAlignment="1" applyProtection="1">
      <alignment horizontal="center" vertical="center"/>
      <protection/>
    </xf>
    <xf numFmtId="178" fontId="4" fillId="0" borderId="25" xfId="0" applyFont="1" applyBorder="1" applyAlignment="1" applyProtection="1">
      <alignment horizontal="fill" vertical="center"/>
      <protection/>
    </xf>
    <xf numFmtId="178" fontId="4" fillId="0" borderId="25" xfId="0" applyFont="1" applyBorder="1" applyAlignment="1" applyProtection="1">
      <alignment horizontal="center" vertical="center"/>
      <protection/>
    </xf>
    <xf numFmtId="178" fontId="4" fillId="0" borderId="27" xfId="0" applyFont="1" applyBorder="1" applyAlignment="1">
      <alignment vertical="center"/>
    </xf>
    <xf numFmtId="178" fontId="4" fillId="0" borderId="28" xfId="0" applyFont="1" applyBorder="1" applyAlignment="1">
      <alignment vertical="center"/>
    </xf>
    <xf numFmtId="178" fontId="4" fillId="0" borderId="28" xfId="0" applyFont="1" applyBorder="1" applyAlignment="1" applyProtection="1">
      <alignment horizontal="left" vertical="center"/>
      <protection/>
    </xf>
    <xf numFmtId="178" fontId="4" fillId="0" borderId="29" xfId="0" applyFont="1" applyBorder="1" applyAlignment="1">
      <alignment vertical="center"/>
    </xf>
    <xf numFmtId="177" fontId="4" fillId="0" borderId="0" xfId="15" applyFont="1" applyAlignment="1" applyProtection="1">
      <alignment vertical="center"/>
      <protection/>
    </xf>
    <xf numFmtId="178" fontId="4" fillId="0" borderId="8" xfId="0" applyFont="1" applyBorder="1" applyAlignment="1">
      <alignment horizontal="centerContinuous" vertical="center"/>
    </xf>
    <xf numFmtId="178" fontId="4" fillId="0" borderId="8" xfId="0" applyFont="1" applyBorder="1" applyAlignment="1" applyProtection="1">
      <alignment horizontal="left" vertical="center"/>
      <protection/>
    </xf>
    <xf numFmtId="178" fontId="4" fillId="0" borderId="7" xfId="0" applyFont="1" applyBorder="1" applyAlignment="1" applyProtection="1">
      <alignment horizontal="centerContinuous" vertical="center"/>
      <protection/>
    </xf>
    <xf numFmtId="178" fontId="4" fillId="0" borderId="30" xfId="0" applyFont="1" applyBorder="1" applyAlignment="1">
      <alignment vertical="center"/>
    </xf>
    <xf numFmtId="178" fontId="4" fillId="0" borderId="16" xfId="0" applyFont="1" applyBorder="1" applyAlignment="1" applyProtection="1">
      <alignment horizontal="left" vertical="center"/>
      <protection/>
    </xf>
    <xf numFmtId="178" fontId="4" fillId="0" borderId="16" xfId="0" applyFont="1" applyBorder="1" applyAlignment="1">
      <alignment vertical="center"/>
    </xf>
    <xf numFmtId="178" fontId="4" fillId="0" borderId="31" xfId="0" applyFont="1" applyBorder="1" applyAlignment="1">
      <alignment vertical="center"/>
    </xf>
    <xf numFmtId="178" fontId="4" fillId="0" borderId="23" xfId="0" applyFont="1" applyBorder="1" applyAlignment="1" applyProtection="1">
      <alignment horizontal="center" vertical="center"/>
      <protection/>
    </xf>
    <xf numFmtId="177" fontId="4" fillId="0" borderId="5" xfId="15" applyFont="1" applyBorder="1" applyAlignment="1">
      <alignment horizontal="center" vertical="center"/>
    </xf>
    <xf numFmtId="178" fontId="6" fillId="0" borderId="0" xfId="0" applyFont="1" applyAlignment="1" applyProtection="1">
      <alignment horizontal="centerContinuous" vertical="center"/>
      <protection/>
    </xf>
    <xf numFmtId="178" fontId="4" fillId="0" borderId="0" xfId="0" applyFont="1" applyAlignment="1" quotePrefix="1">
      <alignment vertical="center"/>
    </xf>
    <xf numFmtId="178" fontId="4" fillId="0" borderId="0" xfId="0" applyFont="1" applyBorder="1" applyAlignment="1" applyProtection="1">
      <alignment horizontal="left" vertical="center"/>
      <protection/>
    </xf>
    <xf numFmtId="178" fontId="4" fillId="0" borderId="0" xfId="0" applyFont="1" applyBorder="1" applyAlignment="1">
      <alignment vertical="center"/>
    </xf>
    <xf numFmtId="178" fontId="4" fillId="0" borderId="0" xfId="0" applyFont="1" applyBorder="1" applyAlignment="1" quotePrefix="1">
      <alignment vertical="center"/>
    </xf>
    <xf numFmtId="176" fontId="4" fillId="0" borderId="0" xfId="17" applyFont="1" applyAlignment="1">
      <alignment vertical="center"/>
    </xf>
    <xf numFmtId="178" fontId="4" fillId="0" borderId="32" xfId="0" applyFont="1" applyBorder="1" applyAlignment="1">
      <alignment/>
    </xf>
    <xf numFmtId="178" fontId="4" fillId="0" borderId="0" xfId="0" applyFont="1" applyBorder="1" applyAlignment="1">
      <alignment horizontal="centerContinuous" vertical="center"/>
    </xf>
    <xf numFmtId="178" fontId="0" fillId="0" borderId="0" xfId="0" applyBorder="1" applyAlignment="1" quotePrefix="1">
      <alignment/>
    </xf>
    <xf numFmtId="178" fontId="4" fillId="0" borderId="0" xfId="0" applyFont="1" applyBorder="1" applyAlignment="1" applyProtection="1" quotePrefix="1">
      <alignment horizontal="centerContinuous" vertical="center"/>
      <protection/>
    </xf>
    <xf numFmtId="178" fontId="4" fillId="0" borderId="0" xfId="0" applyFont="1" applyBorder="1" applyAlignment="1" quotePrefix="1">
      <alignment horizontal="left" vertical="center"/>
    </xf>
    <xf numFmtId="178" fontId="4" fillId="0" borderId="0" xfId="0" applyFont="1" applyBorder="1" applyAlignment="1">
      <alignment horizontal="center" vertical="center"/>
    </xf>
    <xf numFmtId="178" fontId="0" fillId="0" borderId="0" xfId="0" applyBorder="1" applyAlignment="1">
      <alignment horizontal="center"/>
    </xf>
    <xf numFmtId="178" fontId="4" fillId="0" borderId="0" xfId="0" applyFont="1" applyBorder="1" applyAlignment="1" quotePrefix="1">
      <alignment/>
    </xf>
    <xf numFmtId="178" fontId="4" fillId="0" borderId="0" xfId="0" applyFont="1" applyBorder="1" applyAlignment="1" quotePrefix="1">
      <alignment horizontal="centerContinuous" vertical="center"/>
    </xf>
    <xf numFmtId="49" fontId="0" fillId="0" borderId="0" xfId="0" applyNumberFormat="1" applyBorder="1" applyAlignment="1" quotePrefix="1">
      <alignment/>
    </xf>
    <xf numFmtId="178" fontId="4" fillId="0" borderId="0" xfId="0" applyFont="1" applyBorder="1" applyAlignment="1">
      <alignment/>
    </xf>
    <xf numFmtId="178" fontId="0" fillId="0" borderId="0" xfId="0" applyBorder="1" applyAlignment="1">
      <alignment/>
    </xf>
    <xf numFmtId="178" fontId="4" fillId="0" borderId="0" xfId="0" applyFont="1" applyBorder="1" applyAlignment="1">
      <alignment horizontal="left" vertical="center"/>
    </xf>
    <xf numFmtId="178" fontId="4" fillId="0" borderId="0" xfId="0" applyFont="1" applyBorder="1" applyAlignment="1" quotePrefix="1">
      <alignment horizontal="left"/>
    </xf>
    <xf numFmtId="0" fontId="0" fillId="0" borderId="0" xfId="0" applyNumberFormat="1" applyBorder="1" applyAlignment="1" quotePrefix="1">
      <alignment/>
    </xf>
    <xf numFmtId="0" fontId="0" fillId="0" borderId="0" xfId="0" applyNumberFormat="1" applyBorder="1" applyAlignment="1">
      <alignment/>
    </xf>
    <xf numFmtId="178" fontId="4" fillId="0" borderId="0" xfId="0" applyFont="1" applyBorder="1" applyAlignment="1" quotePrefix="1">
      <alignment/>
    </xf>
    <xf numFmtId="178" fontId="4" fillId="0" borderId="0" xfId="0" applyFont="1" applyBorder="1" applyAlignment="1" quotePrefix="1">
      <alignment horizontal="centerContinuous"/>
    </xf>
    <xf numFmtId="178" fontId="4" fillId="0" borderId="0" xfId="0" applyFont="1" applyBorder="1" applyAlignment="1" applyProtection="1">
      <alignment horizontal="centerContinuous" vertical="center"/>
      <protection/>
    </xf>
    <xf numFmtId="178" fontId="4" fillId="0" borderId="0" xfId="0" applyFont="1" applyBorder="1" applyAlignment="1" applyProtection="1">
      <alignment horizontal="center" vertical="center"/>
      <protection/>
    </xf>
    <xf numFmtId="178" fontId="0" fillId="0" borderId="0" xfId="0" applyBorder="1" applyAlignment="1">
      <alignment/>
    </xf>
    <xf numFmtId="178" fontId="4" fillId="0" borderId="0" xfId="0" applyFont="1" applyBorder="1" applyAlignment="1" applyProtection="1" quotePrefix="1">
      <alignment horizontal="left" vertical="center"/>
      <protection/>
    </xf>
    <xf numFmtId="178" fontId="4" fillId="0" borderId="0" xfId="0" applyFont="1" applyBorder="1" applyAlignment="1" applyProtection="1">
      <alignment vertical="center"/>
      <protection/>
    </xf>
    <xf numFmtId="178" fontId="8" fillId="0" borderId="0" xfId="0" applyFont="1" applyAlignment="1">
      <alignment/>
    </xf>
    <xf numFmtId="178" fontId="0" fillId="0" borderId="0" xfId="0" applyAlignment="1">
      <alignment horizontal="left" wrapText="1"/>
    </xf>
    <xf numFmtId="178" fontId="0" fillId="0" borderId="0" xfId="0" applyAlignment="1">
      <alignment horizontal="left"/>
    </xf>
    <xf numFmtId="178" fontId="4" fillId="0" borderId="5" xfId="0" applyFont="1" applyBorder="1" applyAlignment="1" applyProtection="1">
      <alignment vertical="center"/>
      <protection locked="0"/>
    </xf>
    <xf numFmtId="178" fontId="4" fillId="0" borderId="0" xfId="0" applyFont="1" applyAlignment="1" applyProtection="1">
      <alignment vertical="center"/>
      <protection locked="0"/>
    </xf>
    <xf numFmtId="178" fontId="4" fillId="0" borderId="2" xfId="0" applyFont="1" applyBorder="1" applyAlignment="1" applyProtection="1">
      <alignment vertical="center"/>
      <protection locked="0"/>
    </xf>
    <xf numFmtId="178" fontId="4" fillId="0" borderId="0" xfId="0" applyFont="1" applyAlignment="1" applyProtection="1">
      <alignment horizontal="left" vertical="center"/>
      <protection locked="0"/>
    </xf>
    <xf numFmtId="178" fontId="7" fillId="0" borderId="0" xfId="0" applyFont="1" applyAlignment="1" applyProtection="1">
      <alignment vertical="center"/>
      <protection hidden="1"/>
    </xf>
    <xf numFmtId="178" fontId="7" fillId="0" borderId="0" xfId="0" applyFont="1" applyAlignment="1" applyProtection="1">
      <alignment horizontal="right" vertical="center"/>
      <protection hidden="1"/>
    </xf>
    <xf numFmtId="178" fontId="10" fillId="0" borderId="0" xfId="0" applyFont="1" applyAlignment="1" applyProtection="1">
      <alignment horizontal="right" vertical="center"/>
      <protection hidden="1"/>
    </xf>
    <xf numFmtId="178" fontId="4" fillId="0" borderId="0" xfId="0" applyFont="1" applyAlignment="1" applyProtection="1">
      <alignment/>
      <protection hidden="1"/>
    </xf>
    <xf numFmtId="178" fontId="11" fillId="0" borderId="0" xfId="0" applyFont="1" applyAlignment="1" applyProtection="1">
      <alignment horizontal="right" vertical="center"/>
      <protection hidden="1"/>
    </xf>
    <xf numFmtId="177" fontId="4" fillId="0" borderId="0" xfId="15" applyFont="1" applyAlignment="1" applyProtection="1">
      <alignment horizontal="center" vertical="center"/>
      <protection hidden="1"/>
    </xf>
    <xf numFmtId="177" fontId="4" fillId="0" borderId="25" xfId="15" applyFont="1" applyBorder="1" applyAlignment="1" applyProtection="1">
      <alignment horizontal="center" vertical="center"/>
      <protection hidden="1"/>
    </xf>
    <xf numFmtId="176" fontId="4" fillId="0" borderId="0" xfId="17" applyFont="1" applyAlignment="1" applyProtection="1">
      <alignment horizontal="center" vertical="center"/>
      <protection hidden="1"/>
    </xf>
    <xf numFmtId="178" fontId="4" fillId="0" borderId="0" xfId="0" applyFont="1" applyAlignment="1" applyProtection="1">
      <alignment vertical="center"/>
      <protection hidden="1"/>
    </xf>
    <xf numFmtId="178" fontId="4" fillId="0" borderId="25" xfId="0" applyFont="1" applyBorder="1" applyAlignment="1" applyProtection="1">
      <alignment vertical="center"/>
      <protection hidden="1"/>
    </xf>
    <xf numFmtId="2" fontId="4" fillId="0" borderId="2" xfId="0" applyNumberFormat="1" applyFont="1" applyBorder="1" applyAlignment="1" applyProtection="1">
      <alignment horizontal="left" vertical="center"/>
      <protection locked="0"/>
    </xf>
    <xf numFmtId="2" fontId="4" fillId="0" borderId="25" xfId="0" applyNumberFormat="1" applyFont="1" applyBorder="1" applyAlignment="1" applyProtection="1" quotePrefix="1">
      <alignment horizontal="left" vertical="center"/>
      <protection locked="0"/>
    </xf>
    <xf numFmtId="178" fontId="4" fillId="0" borderId="2" xfId="0" applyFont="1" applyBorder="1" applyAlignment="1" applyProtection="1">
      <alignment vertical="center"/>
      <protection hidden="1"/>
    </xf>
    <xf numFmtId="178" fontId="4" fillId="0" borderId="25" xfId="0" applyFont="1" applyBorder="1" applyAlignment="1" applyProtection="1" quotePrefix="1">
      <alignment horizontal="right" vertical="center"/>
      <protection hidden="1"/>
    </xf>
    <xf numFmtId="2" fontId="4" fillId="0" borderId="10" xfId="0" applyNumberFormat="1" applyFont="1" applyBorder="1" applyAlignment="1" applyProtection="1">
      <alignment horizontal="right" vertical="center"/>
      <protection hidden="1"/>
    </xf>
    <xf numFmtId="7" fontId="1" fillId="0" borderId="0" xfId="0" applyNumberFormat="1" applyFont="1" applyAlignment="1" applyProtection="1">
      <alignment vertical="center"/>
      <protection/>
    </xf>
    <xf numFmtId="178" fontId="4" fillId="0" borderId="16" xfId="0" applyFont="1" applyBorder="1" applyAlignment="1" applyProtection="1">
      <alignment vertical="center"/>
      <protection locked="0"/>
    </xf>
    <xf numFmtId="2" fontId="4" fillId="0" borderId="0" xfId="0" applyNumberFormat="1" applyFont="1" applyAlignment="1" applyProtection="1">
      <alignment horizontal="center" vertical="center"/>
      <protection locked="0"/>
    </xf>
    <xf numFmtId="178" fontId="4" fillId="0" borderId="0" xfId="0" applyFont="1" applyAlignment="1" applyProtection="1">
      <alignment horizontal="center" vertical="center"/>
      <protection locked="0"/>
    </xf>
    <xf numFmtId="178" fontId="4" fillId="2" borderId="5" xfId="0" applyFont="1" applyFill="1" applyBorder="1" applyAlignment="1" applyProtection="1">
      <alignment vertical="center"/>
      <protection locked="0"/>
    </xf>
    <xf numFmtId="178" fontId="4" fillId="2" borderId="5" xfId="0" applyFont="1" applyFill="1" applyBorder="1" applyAlignment="1" applyProtection="1">
      <alignment horizontal="left" vertical="center"/>
      <protection locked="0"/>
    </xf>
    <xf numFmtId="178" fontId="4" fillId="2" borderId="0" xfId="0" applyFont="1" applyFill="1" applyAlignment="1" applyProtection="1">
      <alignment vertical="center"/>
      <protection locked="0"/>
    </xf>
    <xf numFmtId="178" fontId="4" fillId="2" borderId="0" xfId="0" applyFont="1" applyFill="1" applyAlignment="1" applyProtection="1" quotePrefix="1">
      <alignment horizontal="left" vertical="center"/>
      <protection locked="0"/>
    </xf>
    <xf numFmtId="178" fontId="4" fillId="2" borderId="0" xfId="0" applyFont="1" applyFill="1" applyAlignment="1">
      <alignment vertical="center"/>
    </xf>
    <xf numFmtId="178" fontId="4" fillId="2" borderId="2" xfId="0" applyFont="1" applyFill="1" applyBorder="1" applyAlignment="1" applyProtection="1">
      <alignment horizontal="left" vertical="center"/>
      <protection locked="0"/>
    </xf>
    <xf numFmtId="178" fontId="4" fillId="2" borderId="2" xfId="0" applyFont="1" applyFill="1" applyBorder="1" applyAlignment="1" applyProtection="1">
      <alignment vertical="center"/>
      <protection locked="0"/>
    </xf>
    <xf numFmtId="178" fontId="4" fillId="2" borderId="0" xfId="0" applyFont="1" applyFill="1" applyAlignment="1" applyProtection="1" quotePrefix="1">
      <alignment vertical="center"/>
      <protection locked="0"/>
    </xf>
    <xf numFmtId="178" fontId="4" fillId="2" borderId="0" xfId="0" applyFont="1" applyFill="1" applyAlignment="1" applyProtection="1">
      <alignment horizontal="left" vertical="center"/>
      <protection locked="0"/>
    </xf>
    <xf numFmtId="178" fontId="4" fillId="2" borderId="2" xfId="0" applyFont="1" applyFill="1" applyBorder="1" applyAlignment="1" applyProtection="1" quotePrefix="1">
      <alignment horizontal="left" vertical="center"/>
      <protection locked="0"/>
    </xf>
    <xf numFmtId="178" fontId="1" fillId="2" borderId="10" xfId="0" applyFont="1" applyFill="1" applyBorder="1" applyAlignment="1" applyProtection="1">
      <alignment vertical="center"/>
      <protection locked="0"/>
    </xf>
    <xf numFmtId="178" fontId="4" fillId="2" borderId="0" xfId="0" applyFont="1" applyFill="1" applyBorder="1" applyAlignment="1" applyProtection="1">
      <alignment horizontal="left" vertical="center"/>
      <protection locked="0"/>
    </xf>
    <xf numFmtId="178" fontId="5" fillId="2" borderId="0" xfId="0" applyFont="1" applyFill="1" applyAlignment="1" applyProtection="1">
      <alignment horizontal="centerContinuous" vertical="center"/>
      <protection locked="0"/>
    </xf>
    <xf numFmtId="178" fontId="4" fillId="2" borderId="25" xfId="0" applyFont="1" applyFill="1" applyBorder="1" applyAlignment="1" applyProtection="1" quotePrefix="1">
      <alignment horizontal="left" vertical="center"/>
      <protection locked="0"/>
    </xf>
    <xf numFmtId="176" fontId="4" fillId="2" borderId="0" xfId="17" applyFont="1" applyFill="1" applyAlignment="1" applyProtection="1">
      <alignment vertical="center"/>
      <protection locked="0"/>
    </xf>
    <xf numFmtId="178" fontId="4" fillId="2" borderId="25" xfId="0" applyFont="1" applyFill="1" applyBorder="1" applyAlignment="1" applyProtection="1">
      <alignment vertical="center"/>
      <protection hidden="1"/>
    </xf>
    <xf numFmtId="178" fontId="4" fillId="0" borderId="15" xfId="0" applyFont="1" applyBorder="1" applyAlignment="1">
      <alignment vertical="center"/>
    </xf>
    <xf numFmtId="178" fontId="4" fillId="0" borderId="33" xfId="0" applyFont="1" applyBorder="1" applyAlignment="1">
      <alignment vertical="center"/>
    </xf>
    <xf numFmtId="178" fontId="4" fillId="0" borderId="34" xfId="0" applyFont="1" applyBorder="1" applyAlignment="1">
      <alignment vertical="center"/>
    </xf>
    <xf numFmtId="178" fontId="4" fillId="0" borderId="35" xfId="0" applyFont="1" applyBorder="1" applyAlignment="1">
      <alignment vertical="center"/>
    </xf>
    <xf numFmtId="178" fontId="4" fillId="0" borderId="36" xfId="0" applyFont="1" applyBorder="1" applyAlignment="1">
      <alignment vertical="center"/>
    </xf>
    <xf numFmtId="178" fontId="4" fillId="0" borderId="37" xfId="0" applyFont="1" applyBorder="1" applyAlignment="1">
      <alignment vertical="center"/>
    </xf>
    <xf numFmtId="178" fontId="4" fillId="0" borderId="38" xfId="0" applyFont="1" applyBorder="1" applyAlignment="1">
      <alignment vertical="center"/>
    </xf>
    <xf numFmtId="178" fontId="4" fillId="0" borderId="38" xfId="0" applyFont="1" applyBorder="1" applyAlignment="1" applyProtection="1">
      <alignment horizontal="left" vertical="center"/>
      <protection/>
    </xf>
    <xf numFmtId="178" fontId="4" fillId="0" borderId="38" xfId="0" applyFont="1" applyBorder="1" applyAlignment="1" applyProtection="1">
      <alignment/>
      <protection hidden="1"/>
    </xf>
    <xf numFmtId="178" fontId="11" fillId="0" borderId="38" xfId="0" applyFont="1" applyBorder="1" applyAlignment="1" applyProtection="1">
      <alignment horizontal="right" vertical="center"/>
      <protection hidden="1"/>
    </xf>
    <xf numFmtId="2" fontId="4" fillId="0" borderId="38" xfId="0" applyNumberFormat="1" applyFont="1" applyBorder="1" applyAlignment="1" applyProtection="1">
      <alignment horizontal="center" vertical="center"/>
      <protection locked="0"/>
    </xf>
    <xf numFmtId="177" fontId="4" fillId="0" borderId="38" xfId="15" applyFont="1" applyBorder="1" applyAlignment="1" applyProtection="1">
      <alignment horizontal="center" vertical="center"/>
      <protection hidden="1"/>
    </xf>
    <xf numFmtId="178" fontId="4" fillId="0" borderId="39" xfId="0" applyFont="1" applyBorder="1" applyAlignment="1">
      <alignment vertical="center"/>
    </xf>
    <xf numFmtId="176" fontId="4" fillId="2" borderId="0" xfId="17" applyFont="1" applyFill="1" applyAlignment="1" applyProtection="1">
      <alignment horizontal="center" vertical="center"/>
      <protection locked="0"/>
    </xf>
    <xf numFmtId="177" fontId="4" fillId="2" borderId="0" xfId="15" applyFont="1" applyFill="1" applyAlignment="1" applyProtection="1">
      <alignment horizontal="center" vertical="center"/>
      <protection locked="0"/>
    </xf>
    <xf numFmtId="178" fontId="4" fillId="2" borderId="25" xfId="0" applyFont="1" applyFill="1" applyBorder="1" applyAlignment="1" applyProtection="1">
      <alignment vertical="center"/>
      <protection locked="0"/>
    </xf>
    <xf numFmtId="178" fontId="4" fillId="2" borderId="25" xfId="0" applyFont="1" applyFill="1" applyBorder="1" applyAlignment="1" applyProtection="1" quotePrefix="1">
      <alignment horizontal="right" vertical="center"/>
      <protection locked="0"/>
    </xf>
    <xf numFmtId="178" fontId="4" fillId="2" borderId="25" xfId="0" applyFont="1" applyFill="1" applyBorder="1" applyAlignment="1" applyProtection="1">
      <alignment horizontal="fill" vertical="center"/>
      <protection locked="0"/>
    </xf>
    <xf numFmtId="178" fontId="4" fillId="2" borderId="0" xfId="0" applyFont="1" applyFill="1" applyAlignment="1" applyProtection="1">
      <alignment horizontal="fill" vertical="center"/>
      <protection/>
    </xf>
    <xf numFmtId="178" fontId="4" fillId="2" borderId="0" xfId="0" applyFont="1" applyFill="1" applyAlignment="1" applyProtection="1">
      <alignment horizontal="fill" vertical="center"/>
      <protection locked="0"/>
    </xf>
    <xf numFmtId="179" fontId="4" fillId="2" borderId="0" xfId="0" applyNumberFormat="1" applyFont="1" applyFill="1" applyBorder="1" applyAlignment="1" applyProtection="1" quotePrefix="1">
      <alignment horizontal="center" vertical="center"/>
      <protection locked="0"/>
    </xf>
    <xf numFmtId="179" fontId="4" fillId="2" borderId="40" xfId="0" applyNumberFormat="1" applyFont="1" applyFill="1" applyBorder="1" applyAlignment="1" applyProtection="1" quotePrefix="1">
      <alignment horizontal="center" vertical="center"/>
      <protection locked="0"/>
    </xf>
    <xf numFmtId="178" fontId="0" fillId="0" borderId="0" xfId="0" applyAlignment="1">
      <alignment horizontal="left" wrapText="1"/>
    </xf>
    <xf numFmtId="179" fontId="4" fillId="2" borderId="41" xfId="0" applyNumberFormat="1" applyFont="1" applyFill="1" applyBorder="1" applyAlignment="1" applyProtection="1" quotePrefix="1">
      <alignment horizontal="center" vertical="center"/>
      <protection locked="0"/>
    </xf>
    <xf numFmtId="179" fontId="4" fillId="2" borderId="38" xfId="0" applyNumberFormat="1" applyFont="1" applyFill="1" applyBorder="1" applyAlignment="1" applyProtection="1" quotePrefix="1">
      <alignment horizontal="center" vertical="center"/>
      <protection locked="0"/>
    </xf>
    <xf numFmtId="178" fontId="4" fillId="2" borderId="32" xfId="0" applyFont="1" applyFill="1" applyBorder="1" applyAlignment="1" applyProtection="1">
      <alignment horizontal="center" vertical="center"/>
      <protection locked="0"/>
    </xf>
    <xf numFmtId="178" fontId="4" fillId="2" borderId="42" xfId="0" applyFont="1" applyFill="1" applyBorder="1" applyAlignment="1" applyProtection="1">
      <alignment horizontal="center" vertical="center"/>
      <protection locked="0"/>
    </xf>
    <xf numFmtId="178" fontId="4" fillId="2" borderId="43" xfId="0" applyFont="1" applyFill="1" applyBorder="1" applyAlignment="1" applyProtection="1">
      <alignment horizontal="center" vertical="center"/>
      <protection locked="0"/>
    </xf>
    <xf numFmtId="178" fontId="4" fillId="2" borderId="44" xfId="0" applyFont="1" applyFill="1" applyBorder="1" applyAlignment="1" applyProtection="1">
      <alignment horizontal="center" vertical="center"/>
      <protection locked="0"/>
    </xf>
    <xf numFmtId="179" fontId="4" fillId="2" borderId="45" xfId="0" applyNumberFormat="1" applyFont="1" applyFill="1" applyBorder="1" applyAlignment="1" applyProtection="1">
      <alignment horizontal="center" vertical="center"/>
      <protection locked="0"/>
    </xf>
    <xf numFmtId="179" fontId="4" fillId="2" borderId="46" xfId="0" applyNumberFormat="1" applyFont="1" applyFill="1" applyBorder="1" applyAlignment="1" applyProtection="1">
      <alignment horizontal="center" vertical="center"/>
      <protection locked="0"/>
    </xf>
    <xf numFmtId="179" fontId="4" fillId="2" borderId="41" xfId="0" applyNumberFormat="1" applyFont="1" applyFill="1" applyBorder="1" applyAlignment="1" applyProtection="1">
      <alignment horizontal="center" vertical="center"/>
      <protection locked="0"/>
    </xf>
    <xf numFmtId="179" fontId="4" fillId="2" borderId="0" xfId="0" applyNumberFormat="1" applyFont="1" applyFill="1" applyBorder="1" applyAlignment="1" applyProtection="1">
      <alignment horizontal="center" vertical="center"/>
      <protection locked="0"/>
    </xf>
    <xf numFmtId="179" fontId="4" fillId="2" borderId="40" xfId="0" applyNumberFormat="1" applyFont="1" applyFill="1" applyBorder="1" applyAlignment="1" applyProtection="1">
      <alignment horizontal="center" vertical="center"/>
      <protection locked="0"/>
    </xf>
    <xf numFmtId="179" fontId="4" fillId="2" borderId="38" xfId="0" applyNumberFormat="1" applyFont="1" applyFill="1" applyBorder="1" applyAlignment="1" applyProtection="1">
      <alignment horizontal="center" vertical="center"/>
      <protection locked="0"/>
    </xf>
    <xf numFmtId="18" fontId="4" fillId="2" borderId="47" xfId="0" applyNumberFormat="1" applyFont="1" applyFill="1" applyBorder="1" applyAlignment="1" applyProtection="1">
      <alignment horizontal="center" vertical="center"/>
      <protection locked="0"/>
    </xf>
    <xf numFmtId="18" fontId="4" fillId="2" borderId="46" xfId="0" applyNumberFormat="1" applyFont="1" applyFill="1" applyBorder="1" applyAlignment="1" applyProtection="1">
      <alignment horizontal="center" vertical="center"/>
      <protection locked="0"/>
    </xf>
    <xf numFmtId="18" fontId="4" fillId="2" borderId="32" xfId="0" applyNumberFormat="1" applyFont="1" applyFill="1" applyBorder="1" applyAlignment="1" applyProtection="1">
      <alignment horizontal="center" vertical="center"/>
      <protection locked="0"/>
    </xf>
    <xf numFmtId="18" fontId="4" fillId="2" borderId="0" xfId="0" applyNumberFormat="1" applyFont="1" applyFill="1" applyBorder="1" applyAlignment="1" applyProtection="1">
      <alignment horizontal="center" vertical="center"/>
      <protection locked="0"/>
    </xf>
    <xf numFmtId="18" fontId="4" fillId="2" borderId="43" xfId="0" applyNumberFormat="1" applyFont="1" applyFill="1" applyBorder="1" applyAlignment="1" applyProtection="1">
      <alignment horizontal="center" vertical="center"/>
      <protection locked="0"/>
    </xf>
    <xf numFmtId="18" fontId="4" fillId="2" borderId="38" xfId="0" applyNumberFormat="1" applyFont="1" applyFill="1" applyBorder="1" applyAlignment="1" applyProtection="1">
      <alignment horizontal="center" vertical="center"/>
      <protection locked="0"/>
    </xf>
    <xf numFmtId="18" fontId="4" fillId="2" borderId="48" xfId="0" applyNumberFormat="1" applyFont="1" applyFill="1" applyBorder="1" applyAlignment="1" applyProtection="1">
      <alignment horizontal="center" vertical="center"/>
      <protection locked="0"/>
    </xf>
    <xf numFmtId="18" fontId="4" fillId="2" borderId="49" xfId="0" applyNumberFormat="1" applyFont="1" applyFill="1" applyBorder="1" applyAlignment="1" applyProtection="1">
      <alignment horizontal="center" vertical="center"/>
      <protection locked="0"/>
    </xf>
    <xf numFmtId="18" fontId="4" fillId="2" borderId="50" xfId="0" applyNumberFormat="1" applyFont="1" applyFill="1" applyBorder="1" applyAlignment="1" applyProtection="1">
      <alignment horizontal="center" vertical="center"/>
      <protection locked="0"/>
    </xf>
    <xf numFmtId="178" fontId="4" fillId="2" borderId="47" xfId="0" applyFont="1" applyFill="1" applyBorder="1" applyAlignment="1" applyProtection="1">
      <alignment horizontal="center" vertical="center"/>
      <protection locked="0"/>
    </xf>
    <xf numFmtId="178" fontId="4" fillId="2" borderId="51" xfId="0" applyFont="1" applyFill="1" applyBorder="1" applyAlignment="1" applyProtection="1">
      <alignment horizontal="center" vertical="center"/>
      <protection locked="0"/>
    </xf>
    <xf numFmtId="178" fontId="4" fillId="0" borderId="16" xfId="0" applyFont="1" applyBorder="1" applyAlignment="1" applyProtection="1">
      <alignment horizontal="center" vertical="center"/>
      <protection hidden="1"/>
    </xf>
    <xf numFmtId="18" fontId="4" fillId="2" borderId="32" xfId="0" applyNumberFormat="1" applyFont="1" applyFill="1" applyBorder="1" applyAlignment="1" applyProtection="1" quotePrefix="1">
      <alignment horizontal="center" vertical="center"/>
      <protection locked="0"/>
    </xf>
    <xf numFmtId="18" fontId="4" fillId="2" borderId="0" xfId="0" applyNumberFormat="1" applyFont="1" applyFill="1" applyBorder="1" applyAlignment="1" applyProtection="1" quotePrefix="1">
      <alignment horizontal="center" vertical="center"/>
      <protection locked="0"/>
    </xf>
    <xf numFmtId="18" fontId="4" fillId="2" borderId="43" xfId="0" applyNumberFormat="1" applyFont="1" applyFill="1" applyBorder="1" applyAlignment="1" applyProtection="1" quotePrefix="1">
      <alignment horizontal="center" vertical="center"/>
      <protection locked="0"/>
    </xf>
    <xf numFmtId="18" fontId="4" fillId="2" borderId="38" xfId="0" applyNumberFormat="1" applyFont="1" applyFill="1" applyBorder="1" applyAlignment="1" applyProtection="1" quotePrefix="1">
      <alignment horizontal="center" vertical="center"/>
      <protection locked="0"/>
    </xf>
    <xf numFmtId="18" fontId="4" fillId="2" borderId="49" xfId="0" applyNumberFormat="1" applyFont="1" applyFill="1" applyBorder="1" applyAlignment="1" applyProtection="1" quotePrefix="1">
      <alignment horizontal="center" vertical="center"/>
      <protection locked="0"/>
    </xf>
    <xf numFmtId="18" fontId="4" fillId="2" borderId="50" xfId="0" applyNumberFormat="1" applyFont="1" applyFill="1" applyBorder="1" applyAlignment="1" applyProtection="1" quotePrefix="1">
      <alignment horizontal="center" vertical="center"/>
      <protection locked="0"/>
    </xf>
    <xf numFmtId="178" fontId="9" fillId="2" borderId="32" xfId="0" applyFont="1" applyFill="1" applyBorder="1" applyAlignment="1" applyProtection="1">
      <alignment horizontal="left" vertical="top" wrapText="1"/>
      <protection locked="0"/>
    </xf>
    <xf numFmtId="178" fontId="9" fillId="2" borderId="0" xfId="0" applyFont="1" applyFill="1" applyBorder="1" applyAlignment="1" applyProtection="1">
      <alignment horizontal="left" vertical="top" wrapText="1"/>
      <protection locked="0"/>
    </xf>
    <xf numFmtId="178" fontId="9" fillId="2" borderId="43" xfId="0" applyFont="1" applyFill="1" applyBorder="1" applyAlignment="1" applyProtection="1">
      <alignment horizontal="left" vertical="top" wrapText="1"/>
      <protection locked="0"/>
    </xf>
    <xf numFmtId="178" fontId="9" fillId="2" borderId="38" xfId="0" applyFont="1" applyFill="1" applyBorder="1" applyAlignment="1" applyProtection="1">
      <alignment horizontal="left" vertical="top" wrapText="1"/>
      <protection locked="0"/>
    </xf>
    <xf numFmtId="178" fontId="9" fillId="2" borderId="47" xfId="0" applyFont="1" applyFill="1" applyBorder="1" applyAlignment="1" applyProtection="1">
      <alignment horizontal="left" vertical="top" wrapText="1"/>
      <protection locked="0"/>
    </xf>
    <xf numFmtId="178" fontId="9" fillId="2" borderId="46" xfId="0" applyFont="1" applyFill="1" applyBorder="1" applyAlignment="1" applyProtection="1">
      <alignment horizontal="left" vertical="top" wrapText="1"/>
      <protection locked="0"/>
    </xf>
    <xf numFmtId="178" fontId="9" fillId="2" borderId="48" xfId="0" applyFont="1" applyFill="1" applyBorder="1" applyAlignment="1" applyProtection="1">
      <alignment horizontal="left" vertical="top" wrapText="1"/>
      <protection locked="0"/>
    </xf>
    <xf numFmtId="178" fontId="9" fillId="2" borderId="49" xfId="0" applyFont="1" applyFill="1" applyBorder="1" applyAlignment="1" applyProtection="1">
      <alignment horizontal="left" vertical="top" wrapText="1"/>
      <protection locked="0"/>
    </xf>
    <xf numFmtId="178" fontId="9" fillId="2" borderId="50" xfId="0" applyFont="1" applyFill="1" applyBorder="1" applyAlignment="1" applyProtection="1">
      <alignment horizontal="left" vertical="top" wrapText="1"/>
      <protection locked="0"/>
    </xf>
    <xf numFmtId="179" fontId="4" fillId="0" borderId="0" xfId="0" applyNumberFormat="1" applyFont="1" applyBorder="1" applyAlignment="1" quotePrefix="1">
      <alignment horizontal="center" vertical="center"/>
    </xf>
    <xf numFmtId="179" fontId="4" fillId="0" borderId="0" xfId="0" applyNumberFormat="1" applyFont="1" applyBorder="1" applyAlignment="1">
      <alignment horizontal="center" vertical="center"/>
    </xf>
    <xf numFmtId="178" fontId="0" fillId="0" borderId="0" xfId="0" applyBorder="1" applyAlignment="1" quotePrefix="1">
      <alignment horizontal="center"/>
    </xf>
    <xf numFmtId="178" fontId="4" fillId="0" borderId="0" xfId="0" applyFont="1" applyBorder="1" applyAlignment="1" applyProtection="1">
      <alignment horizontal="center" vertical="center"/>
      <protection/>
    </xf>
    <xf numFmtId="178" fontId="0" fillId="0" borderId="0" xfId="0" applyBorder="1" applyAlignment="1">
      <alignment horizontal="center"/>
    </xf>
    <xf numFmtId="178" fontId="0" fillId="0" borderId="0" xfId="0" applyBorder="1" applyAlignment="1" quotePrefix="1">
      <alignment horizontal="left"/>
    </xf>
    <xf numFmtId="178" fontId="0" fillId="0" borderId="0" xfId="0" applyBorder="1" applyAlignment="1">
      <alignment horizontal="left"/>
    </xf>
    <xf numFmtId="178" fontId="7" fillId="0" borderId="0" xfId="0" applyFont="1" applyBorder="1" applyAlignment="1">
      <alignment horizontal="left" vertical="top" wrapText="1"/>
    </xf>
    <xf numFmtId="179" fontId="4" fillId="2" borderId="48" xfId="0" applyNumberFormat="1" applyFont="1" applyFill="1" applyBorder="1" applyAlignment="1" applyProtection="1">
      <alignment horizontal="center" vertical="center"/>
      <protection locked="0"/>
    </xf>
    <xf numFmtId="179" fontId="4" fillId="2" borderId="49" xfId="0" applyNumberFormat="1" applyFont="1" applyFill="1" applyBorder="1" applyAlignment="1" applyProtection="1">
      <alignment horizontal="center" vertical="center"/>
      <protection locked="0"/>
    </xf>
    <xf numFmtId="179" fontId="4" fillId="2" borderId="50" xfId="0" applyNumberFormat="1" applyFont="1" applyFill="1" applyBorder="1" applyAlignment="1" applyProtection="1">
      <alignment horizontal="center" vertical="center"/>
      <protection locked="0"/>
    </xf>
    <xf numFmtId="18" fontId="0" fillId="2" borderId="47" xfId="0" applyNumberFormat="1" applyFill="1" applyBorder="1" applyAlignment="1" applyProtection="1">
      <alignment horizontal="center" vertical="center"/>
      <protection locked="0"/>
    </xf>
    <xf numFmtId="18" fontId="0" fillId="2" borderId="46" xfId="0" applyNumberFormat="1" applyFill="1" applyBorder="1" applyAlignment="1" applyProtection="1">
      <alignment horizontal="center" vertical="center"/>
      <protection locked="0"/>
    </xf>
    <xf numFmtId="18" fontId="0" fillId="2" borderId="32" xfId="0" applyNumberFormat="1" applyFill="1" applyBorder="1" applyAlignment="1" applyProtection="1">
      <alignment horizontal="center" vertical="center"/>
      <protection locked="0"/>
    </xf>
    <xf numFmtId="18" fontId="0" fillId="2" borderId="0" xfId="0" applyNumberFormat="1" applyFill="1" applyBorder="1" applyAlignment="1" applyProtection="1">
      <alignment horizontal="center" vertical="center"/>
      <protection locked="0"/>
    </xf>
    <xf numFmtId="18" fontId="0" fillId="2" borderId="43" xfId="0" applyNumberFormat="1" applyFill="1" applyBorder="1" applyAlignment="1" applyProtection="1">
      <alignment horizontal="center" vertical="center"/>
      <protection locked="0"/>
    </xf>
    <xf numFmtId="18" fontId="0" fillId="2" borderId="38" xfId="0" applyNumberFormat="1" applyFill="1" applyBorder="1" applyAlignment="1" applyProtection="1">
      <alignment horizontal="center" vertical="center"/>
      <protection locked="0"/>
    </xf>
    <xf numFmtId="179" fontId="4" fillId="2" borderId="45" xfId="0" applyNumberFormat="1" applyFont="1" applyFill="1" applyBorder="1" applyAlignment="1" applyProtection="1" quotePrefix="1">
      <alignment horizontal="center" vertical="center"/>
      <protection locked="0"/>
    </xf>
    <xf numFmtId="179" fontId="4" fillId="2" borderId="46" xfId="0" applyNumberFormat="1" applyFont="1" applyFill="1" applyBorder="1" applyAlignment="1" applyProtection="1" quotePrefix="1">
      <alignment horizontal="center" vertical="center"/>
      <protection locked="0"/>
    </xf>
    <xf numFmtId="18" fontId="4" fillId="2" borderId="47" xfId="0" applyNumberFormat="1" applyFont="1" applyFill="1" applyBorder="1" applyAlignment="1" applyProtection="1" quotePrefix="1">
      <alignment horizontal="center" vertical="center"/>
      <protection locked="0"/>
    </xf>
    <xf numFmtId="18" fontId="4" fillId="2" borderId="46" xfId="0" applyNumberFormat="1" applyFont="1" applyFill="1" applyBorder="1" applyAlignment="1" applyProtection="1" quotePrefix="1">
      <alignment horizontal="center" vertical="center"/>
      <protection locked="0"/>
    </xf>
    <xf numFmtId="18" fontId="4" fillId="2" borderId="48" xfId="0" applyNumberFormat="1" applyFont="1" applyFill="1" applyBorder="1" applyAlignment="1" applyProtection="1" quotePrefix="1">
      <alignment horizontal="center" vertical="center"/>
      <protection locked="0"/>
    </xf>
    <xf numFmtId="179" fontId="4" fillId="2" borderId="52" xfId="0" applyNumberFormat="1" applyFont="1" applyFill="1" applyBorder="1" applyAlignment="1" applyProtection="1" quotePrefix="1">
      <alignment horizontal="center" vertical="center"/>
      <protection locked="0"/>
    </xf>
    <xf numFmtId="179" fontId="4" fillId="2" borderId="10" xfId="0" applyNumberFormat="1" applyFont="1" applyFill="1" applyBorder="1" applyAlignment="1" applyProtection="1" quotePrefix="1">
      <alignment horizontal="center" vertical="center"/>
      <protection locked="0"/>
    </xf>
    <xf numFmtId="18" fontId="4" fillId="2" borderId="53" xfId="0" applyNumberFormat="1" applyFont="1" applyFill="1" applyBorder="1" applyAlignment="1" applyProtection="1" quotePrefix="1">
      <alignment horizontal="center" vertical="center"/>
      <protection locked="0"/>
    </xf>
    <xf numFmtId="18" fontId="4" fillId="2" borderId="10" xfId="0" applyNumberFormat="1" applyFont="1" applyFill="1" applyBorder="1" applyAlignment="1" applyProtection="1" quotePrefix="1">
      <alignment horizontal="center" vertical="center"/>
      <protection locked="0"/>
    </xf>
    <xf numFmtId="18" fontId="4" fillId="2" borderId="54" xfId="0" applyNumberFormat="1" applyFont="1" applyFill="1" applyBorder="1" applyAlignment="1" applyProtection="1" quotePrefix="1">
      <alignment horizontal="center" vertical="center"/>
      <protection locked="0"/>
    </xf>
    <xf numFmtId="178" fontId="9" fillId="2" borderId="53" xfId="0" applyFont="1" applyFill="1" applyBorder="1" applyAlignment="1" applyProtection="1">
      <alignment horizontal="left" vertical="top" wrapText="1"/>
      <protection locked="0"/>
    </xf>
    <xf numFmtId="178" fontId="9" fillId="2" borderId="10" xfId="0" applyFont="1" applyFill="1" applyBorder="1" applyAlignment="1" applyProtection="1">
      <alignment horizontal="left" vertical="top" wrapText="1"/>
      <protection locked="0"/>
    </xf>
    <xf numFmtId="178" fontId="4" fillId="2" borderId="53" xfId="0" applyFont="1" applyFill="1" applyBorder="1" applyAlignment="1" applyProtection="1">
      <alignment horizontal="center" vertical="center"/>
      <protection locked="0"/>
    </xf>
    <xf numFmtId="178" fontId="4" fillId="2" borderId="55" xfId="0" applyFont="1" applyFill="1" applyBorder="1" applyAlignment="1" applyProtection="1">
      <alignment horizontal="center" vertical="center"/>
      <protection locked="0"/>
    </xf>
    <xf numFmtId="178" fontId="0" fillId="2" borderId="41" xfId="0" applyFill="1" applyBorder="1" applyAlignment="1" applyProtection="1">
      <alignment horizontal="center"/>
      <protection locked="0"/>
    </xf>
    <xf numFmtId="178" fontId="0" fillId="2" borderId="0" xfId="0" applyFill="1" applyBorder="1" applyAlignment="1" applyProtection="1">
      <alignment horizontal="center"/>
      <protection locked="0"/>
    </xf>
    <xf numFmtId="178" fontId="0" fillId="2" borderId="49" xfId="0" applyFill="1" applyBorder="1" applyAlignment="1" applyProtection="1">
      <alignment horizontal="center"/>
      <protection locked="0"/>
    </xf>
    <xf numFmtId="178" fontId="0" fillId="2" borderId="56" xfId="0" applyFill="1" applyBorder="1" applyAlignment="1" applyProtection="1">
      <alignment horizontal="center"/>
      <protection locked="0"/>
    </xf>
    <xf numFmtId="178" fontId="0" fillId="2" borderId="57" xfId="0" applyFill="1" applyBorder="1" applyAlignment="1" applyProtection="1">
      <alignment horizontal="center"/>
      <protection locked="0"/>
    </xf>
    <xf numFmtId="178" fontId="0" fillId="2" borderId="58" xfId="0" applyFill="1" applyBorder="1" applyAlignment="1" applyProtection="1">
      <alignment horizontal="center"/>
      <protection locked="0"/>
    </xf>
    <xf numFmtId="179" fontId="4" fillId="2" borderId="48" xfId="0" applyNumberFormat="1" applyFont="1" applyFill="1" applyBorder="1" applyAlignment="1" applyProtection="1" quotePrefix="1">
      <alignment horizontal="center" vertical="center"/>
      <protection locked="0"/>
    </xf>
    <xf numFmtId="179" fontId="4" fillId="2" borderId="49" xfId="0" applyNumberFormat="1" applyFont="1" applyFill="1" applyBorder="1" applyAlignment="1" applyProtection="1" quotePrefix="1">
      <alignment horizontal="center" vertical="center"/>
      <protection locked="0"/>
    </xf>
    <xf numFmtId="179" fontId="4" fillId="2" borderId="50" xfId="0" applyNumberFormat="1" applyFont="1" applyFill="1" applyBorder="1" applyAlignment="1" applyProtection="1" quotePrefix="1">
      <alignment horizontal="center" vertical="center"/>
      <protection locked="0"/>
    </xf>
    <xf numFmtId="18" fontId="0" fillId="2" borderId="48" xfId="0" applyNumberFormat="1" applyFill="1" applyBorder="1" applyAlignment="1" applyProtection="1">
      <alignment horizontal="center" vertical="center"/>
      <protection locked="0"/>
    </xf>
    <xf numFmtId="18" fontId="0" fillId="2" borderId="49" xfId="0" applyNumberFormat="1" applyFill="1" applyBorder="1" applyAlignment="1" applyProtection="1">
      <alignment horizontal="center" vertical="center"/>
      <protection locked="0"/>
    </xf>
    <xf numFmtId="18" fontId="0" fillId="2" borderId="50" xfId="0" applyNumberFormat="1" applyFill="1" applyBorder="1" applyAlignment="1" applyProtection="1">
      <alignment horizontal="center" vertical="center"/>
      <protection locked="0"/>
    </xf>
    <xf numFmtId="178" fontId="4" fillId="0" borderId="10" xfId="0" applyFont="1" applyBorder="1" applyAlignment="1" applyProtection="1">
      <alignment horizontal="center" vertical="center"/>
      <protection hidden="1"/>
    </xf>
    <xf numFmtId="178" fontId="4" fillId="0" borderId="36" xfId="0" applyFont="1" applyBorder="1" applyAlignment="1">
      <alignment horizontal="left" vertical="center"/>
    </xf>
    <xf numFmtId="178" fontId="4" fillId="0" borderId="34" xfId="0" applyFont="1" applyBorder="1" applyAlignment="1">
      <alignment horizontal="left" vertical="center"/>
    </xf>
    <xf numFmtId="178" fontId="4" fillId="0" borderId="35" xfId="0" applyFont="1" applyBorder="1" applyAlignment="1">
      <alignment horizontal="left" vertical="center"/>
    </xf>
    <xf numFmtId="178" fontId="4" fillId="0" borderId="36" xfId="0" applyFont="1" applyBorder="1" applyAlignment="1">
      <alignment horizontal="center" vertical="center"/>
    </xf>
    <xf numFmtId="178" fontId="4" fillId="0" borderId="59" xfId="0" applyFont="1" applyBorder="1" applyAlignment="1">
      <alignment horizontal="center" vertical="center"/>
    </xf>
    <xf numFmtId="178" fontId="0" fillId="2" borderId="45" xfId="0" applyFill="1" applyBorder="1" applyAlignment="1" applyProtection="1">
      <alignment horizontal="center" vertical="center"/>
      <protection locked="0"/>
    </xf>
    <xf numFmtId="178" fontId="0" fillId="2" borderId="46" xfId="0" applyFill="1" applyBorder="1" applyAlignment="1" applyProtection="1">
      <alignment horizontal="center" vertical="center"/>
      <protection locked="0"/>
    </xf>
    <xf numFmtId="178" fontId="0" fillId="2" borderId="48" xfId="0" applyFill="1" applyBorder="1" applyAlignment="1" applyProtection="1">
      <alignment horizontal="center" vertical="center"/>
      <protection locked="0"/>
    </xf>
    <xf numFmtId="178" fontId="0" fillId="2" borderId="41" xfId="0" applyFill="1" applyBorder="1" applyAlignment="1" applyProtection="1">
      <alignment horizontal="center" vertical="center"/>
      <protection locked="0"/>
    </xf>
    <xf numFmtId="178" fontId="0" fillId="2" borderId="0" xfId="0" applyFill="1" applyBorder="1" applyAlignment="1" applyProtection="1">
      <alignment horizontal="center" vertical="center"/>
      <protection locked="0"/>
    </xf>
    <xf numFmtId="178" fontId="0" fillId="2" borderId="49" xfId="0" applyFill="1" applyBorder="1" applyAlignment="1" applyProtection="1">
      <alignment horizontal="center" vertical="center"/>
      <protection locked="0"/>
    </xf>
    <xf numFmtId="178" fontId="0" fillId="2" borderId="52" xfId="0" applyFill="1" applyBorder="1" applyAlignment="1" applyProtection="1">
      <alignment horizontal="center" vertical="center"/>
      <protection locked="0"/>
    </xf>
    <xf numFmtId="178" fontId="0" fillId="2" borderId="10" xfId="0" applyFill="1" applyBorder="1" applyAlignment="1" applyProtection="1">
      <alignment horizontal="center" vertical="center"/>
      <protection locked="0"/>
    </xf>
    <xf numFmtId="178" fontId="0" fillId="2" borderId="54" xfId="0" applyFill="1" applyBorder="1" applyAlignment="1" applyProtection="1">
      <alignment horizontal="center" vertical="center"/>
      <protection locked="0"/>
    </xf>
    <xf numFmtId="178" fontId="0" fillId="2" borderId="40" xfId="0" applyFill="1" applyBorder="1" applyAlignment="1" applyProtection="1">
      <alignment horizontal="center" vertical="center"/>
      <protection locked="0"/>
    </xf>
    <xf numFmtId="178" fontId="0" fillId="2" borderId="38" xfId="0" applyFill="1" applyBorder="1" applyAlignment="1" applyProtection="1">
      <alignment horizontal="center" vertical="center"/>
      <protection locked="0"/>
    </xf>
    <xf numFmtId="178" fontId="0" fillId="2" borderId="50" xfId="0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workbookViewId="0" topLeftCell="A1">
      <selection activeCell="A1" sqref="A1"/>
    </sheetView>
  </sheetViews>
  <sheetFormatPr defaultColWidth="9.00390625" defaultRowHeight="14.25"/>
  <sheetData>
    <row r="1" ht="12.75">
      <c r="A1" s="102" t="s">
        <v>144</v>
      </c>
    </row>
    <row r="3" spans="1:9" ht="26.25" customHeight="1">
      <c r="A3" s="166" t="s">
        <v>145</v>
      </c>
      <c r="B3" s="166"/>
      <c r="C3" s="166"/>
      <c r="D3" s="166"/>
      <c r="E3" s="166"/>
      <c r="F3" s="166"/>
      <c r="G3" s="166"/>
      <c r="H3" s="166"/>
      <c r="I3" s="166"/>
    </row>
    <row r="4" spans="1:9" ht="12.75">
      <c r="A4" t="s">
        <v>146</v>
      </c>
      <c r="B4" s="103"/>
      <c r="C4" s="103"/>
      <c r="D4" s="103"/>
      <c r="E4" s="103"/>
      <c r="F4" s="103"/>
      <c r="G4" s="103"/>
      <c r="H4" s="103"/>
      <c r="I4" s="103"/>
    </row>
    <row r="5" spans="1:9" ht="12.75">
      <c r="A5" s="104"/>
      <c r="B5" s="104"/>
      <c r="C5" s="104"/>
      <c r="D5" s="104"/>
      <c r="E5" s="104"/>
      <c r="F5" s="104"/>
      <c r="G5" s="104"/>
      <c r="H5" s="104"/>
      <c r="I5" s="104"/>
    </row>
    <row r="6" spans="1:9" ht="14.25" customHeight="1">
      <c r="A6" s="166" t="s">
        <v>147</v>
      </c>
      <c r="B6" s="166"/>
      <c r="C6" s="166"/>
      <c r="D6" s="166"/>
      <c r="E6" s="166"/>
      <c r="F6" s="166"/>
      <c r="G6" s="166"/>
      <c r="H6" s="166"/>
      <c r="I6" s="166"/>
    </row>
    <row r="8" ht="12.75">
      <c r="A8" t="s">
        <v>184</v>
      </c>
    </row>
    <row r="10" ht="12.75">
      <c r="A10" t="s">
        <v>185</v>
      </c>
    </row>
    <row r="12" ht="12.75">
      <c r="A12" t="s">
        <v>148</v>
      </c>
    </row>
    <row r="14" ht="12.75">
      <c r="A14" t="s">
        <v>149</v>
      </c>
    </row>
    <row r="16" ht="12.75">
      <c r="A16" t="s">
        <v>150</v>
      </c>
    </row>
    <row r="18" ht="12.75">
      <c r="A18" t="s">
        <v>151</v>
      </c>
    </row>
    <row r="20" ht="12.75">
      <c r="A20" t="s">
        <v>152</v>
      </c>
    </row>
    <row r="22" ht="12.75">
      <c r="A22" t="s">
        <v>153</v>
      </c>
    </row>
    <row r="24" ht="12.75">
      <c r="A24" t="s">
        <v>154</v>
      </c>
    </row>
    <row r="26" ht="12.75">
      <c r="A26" t="s">
        <v>155</v>
      </c>
    </row>
    <row r="28" ht="12.75">
      <c r="A28" t="s">
        <v>156</v>
      </c>
    </row>
    <row r="30" ht="12.75">
      <c r="A30" t="s">
        <v>157</v>
      </c>
    </row>
    <row r="32" spans="1:9" ht="24.75" customHeight="1">
      <c r="A32" s="166" t="s">
        <v>186</v>
      </c>
      <c r="B32" s="166"/>
      <c r="C32" s="166"/>
      <c r="D32" s="166"/>
      <c r="E32" s="166"/>
      <c r="F32" s="166"/>
      <c r="G32" s="166"/>
      <c r="H32" s="166"/>
      <c r="I32" s="166"/>
    </row>
    <row r="34" ht="12.75">
      <c r="A34" t="s">
        <v>158</v>
      </c>
    </row>
    <row r="36" ht="12.75">
      <c r="A36" t="s">
        <v>159</v>
      </c>
    </row>
    <row r="38" ht="12.75">
      <c r="A38" t="s">
        <v>160</v>
      </c>
    </row>
    <row r="40" ht="12.75">
      <c r="A40" t="s">
        <v>161</v>
      </c>
    </row>
    <row r="42" spans="1:9" ht="25.5" customHeight="1">
      <c r="A42" s="166" t="s">
        <v>162</v>
      </c>
      <c r="B42" s="166"/>
      <c r="C42" s="166"/>
      <c r="D42" s="166"/>
      <c r="E42" s="166"/>
      <c r="F42" s="166"/>
      <c r="G42" s="166"/>
      <c r="H42" s="166"/>
      <c r="I42" s="166"/>
    </row>
    <row r="45" spans="1:9" ht="24.75" customHeight="1">
      <c r="A45" s="166" t="s">
        <v>163</v>
      </c>
      <c r="B45" s="166"/>
      <c r="C45" s="166"/>
      <c r="D45" s="166"/>
      <c r="E45" s="166"/>
      <c r="F45" s="166"/>
      <c r="G45" s="166"/>
      <c r="H45" s="166"/>
      <c r="I45" s="166"/>
    </row>
    <row r="47" ht="12.75">
      <c r="A47" t="s">
        <v>164</v>
      </c>
    </row>
    <row r="49" spans="1:9" ht="27.75" customHeight="1">
      <c r="A49" s="166" t="s">
        <v>165</v>
      </c>
      <c r="B49" s="166"/>
      <c r="C49" s="166"/>
      <c r="D49" s="166"/>
      <c r="E49" s="166"/>
      <c r="F49" s="166"/>
      <c r="G49" s="166"/>
      <c r="H49" s="166"/>
      <c r="I49" s="166"/>
    </row>
    <row r="51" ht="12.75">
      <c r="A51" t="s">
        <v>166</v>
      </c>
    </row>
    <row r="53" spans="1:9" ht="27.75" customHeight="1">
      <c r="A53" s="166" t="s">
        <v>167</v>
      </c>
      <c r="B53" s="166"/>
      <c r="C53" s="166"/>
      <c r="D53" s="166"/>
      <c r="E53" s="166"/>
      <c r="F53" s="166"/>
      <c r="G53" s="166"/>
      <c r="H53" s="166"/>
      <c r="I53" s="166"/>
    </row>
    <row r="55" ht="12.75">
      <c r="A55" t="s">
        <v>183</v>
      </c>
    </row>
  </sheetData>
  <sheetProtection password="E101" sheet="1" objects="1" scenarios="1"/>
  <mergeCells count="7">
    <mergeCell ref="A49:I49"/>
    <mergeCell ref="A53:I53"/>
    <mergeCell ref="A6:I6"/>
    <mergeCell ref="A3:I3"/>
    <mergeCell ref="A32:I32"/>
    <mergeCell ref="A42:I42"/>
    <mergeCell ref="A45:I45"/>
  </mergeCells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C204"/>
  <sheetViews>
    <sheetView showGridLines="0" zoomScale="85" zoomScaleNormal="85" workbookViewId="0" topLeftCell="A1">
      <selection activeCell="B7" sqref="B7"/>
    </sheetView>
  </sheetViews>
  <sheetFormatPr defaultColWidth="3.75390625" defaultRowHeight="14.25"/>
  <cols>
    <col min="1" max="1" width="3.75390625" style="3" customWidth="1"/>
    <col min="2" max="2" width="1.75390625" style="3" customWidth="1"/>
    <col min="3" max="3" width="2.75390625" style="3" customWidth="1"/>
    <col min="4" max="5" width="3.75390625" style="3" customWidth="1"/>
    <col min="6" max="6" width="2.75390625" style="3" customWidth="1"/>
    <col min="7" max="8" width="3.75390625" style="3" customWidth="1"/>
    <col min="9" max="9" width="2.75390625" style="3" customWidth="1"/>
    <col min="10" max="10" width="1.75390625" style="3" customWidth="1"/>
    <col min="11" max="12" width="3.75390625" style="3" customWidth="1"/>
    <col min="13" max="13" width="4.125" style="3" bestFit="1" customWidth="1"/>
    <col min="14" max="14" width="4.75390625" style="3" customWidth="1"/>
    <col min="15" max="16" width="3.75390625" style="3" customWidth="1"/>
    <col min="17" max="17" width="5.75390625" style="3" bestFit="1" customWidth="1"/>
    <col min="18" max="18" width="11.625" style="3" customWidth="1"/>
    <col min="19" max="19" width="1.75390625" style="3" customWidth="1"/>
    <col min="20" max="20" width="2.75390625" style="3" customWidth="1"/>
    <col min="21" max="21" width="3.875" style="3" bestFit="1" customWidth="1"/>
    <col min="22" max="22" width="1.75390625" style="3" customWidth="1"/>
    <col min="23" max="23" width="2.75390625" style="3" customWidth="1"/>
    <col min="24" max="24" width="1.75390625" style="3" customWidth="1"/>
    <col min="25" max="25" width="11.875" style="3" customWidth="1"/>
    <col min="26" max="26" width="1.875" style="3" customWidth="1"/>
    <col min="27" max="27" width="0.875" style="3" customWidth="1"/>
    <col min="28" max="28" width="3.75390625" style="3" customWidth="1"/>
    <col min="29" max="29" width="1.75390625" style="3" customWidth="1"/>
    <col min="30" max="30" width="2.75390625" style="3" customWidth="1"/>
    <col min="31" max="32" width="3.75390625" style="3" customWidth="1"/>
    <col min="33" max="33" width="2.75390625" style="3" customWidth="1"/>
    <col min="34" max="35" width="3.75390625" style="3" customWidth="1"/>
    <col min="36" max="36" width="2.75390625" style="3" customWidth="1"/>
    <col min="37" max="37" width="1.75390625" style="3" customWidth="1"/>
    <col min="38" max="40" width="3.75390625" style="3" customWidth="1"/>
    <col min="41" max="41" width="4.75390625" style="3" customWidth="1"/>
    <col min="42" max="44" width="3.75390625" style="3" customWidth="1"/>
    <col min="45" max="45" width="11.625" style="3" customWidth="1"/>
    <col min="46" max="46" width="1.75390625" style="3" customWidth="1"/>
    <col min="47" max="47" width="2.75390625" style="3" customWidth="1"/>
    <col min="48" max="48" width="3.75390625" style="3" customWidth="1"/>
    <col min="49" max="49" width="1.75390625" style="3" customWidth="1"/>
    <col min="50" max="50" width="2.75390625" style="3" customWidth="1"/>
    <col min="51" max="51" width="1.75390625" style="3" customWidth="1"/>
    <col min="52" max="52" width="11.875" style="3" customWidth="1"/>
    <col min="53" max="53" width="1.75390625" style="3" customWidth="1"/>
    <col min="54" max="16384" width="3.75390625" style="3" customWidth="1"/>
  </cols>
  <sheetData>
    <row r="1" spans="1:33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4"/>
      <c r="Y4" s="1" t="s">
        <v>0</v>
      </c>
      <c r="Z4" s="4"/>
      <c r="AA4" s="2"/>
      <c r="AB4" s="2"/>
      <c r="AC4" s="2"/>
      <c r="AD4" s="4"/>
      <c r="AE4" s="2"/>
      <c r="AF4" s="2"/>
      <c r="AG4" s="2"/>
    </row>
    <row r="5" spans="1:33" ht="12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8" customHeight="1">
      <c r="A6" s="2"/>
      <c r="B6" s="73" t="s">
        <v>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2"/>
      <c r="AB6" s="2"/>
      <c r="AC6" s="2"/>
      <c r="AD6" s="2"/>
      <c r="AE6" s="2"/>
      <c r="AF6" s="2"/>
      <c r="AG6" s="2"/>
    </row>
    <row r="7" spans="1:33" ht="25.5" customHeight="1">
      <c r="A7" s="2"/>
      <c r="B7" s="140" t="s">
        <v>171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2"/>
      <c r="AB7" s="2"/>
      <c r="AC7" s="2"/>
      <c r="AD7" s="2"/>
      <c r="AE7" s="2"/>
      <c r="AF7" s="2"/>
      <c r="AG7" s="2"/>
    </row>
    <row r="8" spans="1:33" ht="18" customHeight="1">
      <c r="A8" s="2"/>
      <c r="B8" s="6" t="s">
        <v>2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2"/>
      <c r="AB8" s="2"/>
      <c r="AC8" s="2"/>
      <c r="AD8" s="2"/>
      <c r="AE8" s="2"/>
      <c r="AF8" s="2"/>
      <c r="AG8" s="2"/>
    </row>
    <row r="9" spans="1:33" ht="6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6.75" customHeight="1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30" customHeight="1" thickBot="1" thickTop="1">
      <c r="A11" s="2"/>
      <c r="B11" s="7" t="s">
        <v>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9"/>
      <c r="AA11" s="2"/>
      <c r="AB11" s="2"/>
      <c r="AC11" s="2"/>
      <c r="AD11" s="2"/>
      <c r="AE11" s="2"/>
      <c r="AF11" s="2"/>
      <c r="AG11" s="2"/>
    </row>
    <row r="12" spans="1:33" ht="30" customHeight="1" thickBot="1" thickTop="1">
      <c r="A12" s="2"/>
      <c r="B12" s="10"/>
      <c r="C12" s="11"/>
      <c r="D12" s="12" t="s">
        <v>4</v>
      </c>
      <c r="E12" s="11"/>
      <c r="F12" s="11"/>
      <c r="G12" s="11"/>
      <c r="H12" s="11"/>
      <c r="I12" s="11"/>
      <c r="J12" s="128"/>
      <c r="K12" s="128"/>
      <c r="L12" s="129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05"/>
      <c r="Z12" s="13"/>
      <c r="AA12" s="2"/>
      <c r="AB12" s="2"/>
      <c r="AC12" s="2"/>
      <c r="AD12" s="2"/>
      <c r="AE12" s="2"/>
      <c r="AF12" s="2"/>
      <c r="AG12" s="2"/>
    </row>
    <row r="13" spans="1:33" ht="30" customHeight="1" thickBot="1" thickTop="1">
      <c r="A13" s="2"/>
      <c r="B13" s="14"/>
      <c r="C13" s="2"/>
      <c r="D13" s="15" t="s">
        <v>5</v>
      </c>
      <c r="E13" s="2"/>
      <c r="F13" s="2"/>
      <c r="G13" s="2"/>
      <c r="H13" s="2"/>
      <c r="I13" s="2"/>
      <c r="J13" s="130"/>
      <c r="K13" s="130"/>
      <c r="L13" s="131"/>
      <c r="M13" s="130"/>
      <c r="N13" s="130"/>
      <c r="O13" s="2"/>
      <c r="P13" s="15" t="s">
        <v>6</v>
      </c>
      <c r="Q13" s="2"/>
      <c r="R13" s="131"/>
      <c r="S13" s="130"/>
      <c r="T13" s="130"/>
      <c r="U13" s="130"/>
      <c r="V13" s="132"/>
      <c r="W13" s="132"/>
      <c r="X13" s="132"/>
      <c r="Y13" s="2"/>
      <c r="Z13" s="16"/>
      <c r="AA13" s="2"/>
      <c r="AB13" s="2"/>
      <c r="AC13" s="2"/>
      <c r="AD13" s="2"/>
      <c r="AE13" s="2"/>
      <c r="AF13" s="2"/>
      <c r="AG13" s="2"/>
    </row>
    <row r="14" spans="1:33" ht="30" customHeight="1" thickTop="1">
      <c r="A14" s="2"/>
      <c r="B14" s="17"/>
      <c r="C14" s="18"/>
      <c r="D14" s="19" t="s">
        <v>7</v>
      </c>
      <c r="E14" s="18"/>
      <c r="F14" s="18"/>
      <c r="G14" s="18"/>
      <c r="H14" s="18"/>
      <c r="I14" s="18"/>
      <c r="J14" s="18"/>
      <c r="K14" s="18"/>
      <c r="L14" s="19" t="s">
        <v>8</v>
      </c>
      <c r="M14" s="133" t="s">
        <v>136</v>
      </c>
      <c r="N14" s="134"/>
      <c r="O14" s="19" t="s">
        <v>168</v>
      </c>
      <c r="P14" s="134"/>
      <c r="Q14" s="18"/>
      <c r="R14" s="18"/>
      <c r="S14" s="18"/>
      <c r="T14" s="18"/>
      <c r="U14" s="18"/>
      <c r="V14" s="18"/>
      <c r="W14" s="18"/>
      <c r="X14" s="18"/>
      <c r="Y14" s="18"/>
      <c r="Z14" s="20"/>
      <c r="AA14" s="2"/>
      <c r="AB14" s="2"/>
      <c r="AC14" s="2"/>
      <c r="AD14" s="2"/>
      <c r="AE14" s="2"/>
      <c r="AF14" s="2"/>
      <c r="AG14" s="2"/>
    </row>
    <row r="15" spans="1:33" ht="15" customHeight="1" thickBot="1">
      <c r="A15" s="2"/>
      <c r="B15" s="21"/>
      <c r="C15" s="22"/>
      <c r="D15" s="23" t="s">
        <v>9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4"/>
      <c r="AA15" s="2"/>
      <c r="AB15" s="2"/>
      <c r="AC15" s="2"/>
      <c r="AD15" s="2"/>
      <c r="AE15" s="2"/>
      <c r="AF15" s="2"/>
      <c r="AG15" s="2"/>
    </row>
    <row r="16" spans="1:33" ht="30" customHeight="1" thickBot="1" thickTop="1">
      <c r="A16" s="2"/>
      <c r="B16" s="10"/>
      <c r="C16" s="11"/>
      <c r="D16" s="12" t="s">
        <v>10</v>
      </c>
      <c r="E16" s="11"/>
      <c r="F16" s="11"/>
      <c r="G16" s="11"/>
      <c r="H16" s="128"/>
      <c r="I16" s="128"/>
      <c r="J16" s="128"/>
      <c r="K16" s="128"/>
      <c r="L16" s="129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05"/>
      <c r="Z16" s="13"/>
      <c r="AA16" s="2"/>
      <c r="AB16" s="2"/>
      <c r="AC16" s="2"/>
      <c r="AD16" s="2"/>
      <c r="AE16" s="2"/>
      <c r="AF16" s="2"/>
      <c r="AG16" s="2"/>
    </row>
    <row r="17" spans="1:33" ht="28.5" customHeight="1" thickTop="1">
      <c r="A17" s="2"/>
      <c r="B17" s="14"/>
      <c r="C17" s="2"/>
      <c r="D17" s="15" t="s">
        <v>11</v>
      </c>
      <c r="E17" s="2"/>
      <c r="F17" s="2"/>
      <c r="G17" s="2"/>
      <c r="H17" s="2"/>
      <c r="I17" s="2"/>
      <c r="J17" s="2"/>
      <c r="K17" s="2"/>
      <c r="L17" s="15" t="s">
        <v>12</v>
      </c>
      <c r="M17" s="2"/>
      <c r="N17" s="2"/>
      <c r="O17" s="2"/>
      <c r="P17" s="2"/>
      <c r="Q17" s="15" t="s">
        <v>169</v>
      </c>
      <c r="R17" s="130"/>
      <c r="S17" s="106"/>
      <c r="T17" s="108" t="s">
        <v>13</v>
      </c>
      <c r="U17" s="131">
        <v>60</v>
      </c>
      <c r="V17" s="2"/>
      <c r="W17" s="2"/>
      <c r="X17" s="2"/>
      <c r="Y17" s="2"/>
      <c r="Z17" s="16"/>
      <c r="AA17" s="2"/>
      <c r="AB17" s="2"/>
      <c r="AC17" s="2"/>
      <c r="AD17" s="2"/>
      <c r="AE17" s="2"/>
      <c r="AF17" s="2"/>
      <c r="AG17" s="2"/>
    </row>
    <row r="18" spans="1:33" ht="16.5" customHeight="1">
      <c r="A18" s="2"/>
      <c r="B18" s="14"/>
      <c r="C18" s="2"/>
      <c r="D18" s="2"/>
      <c r="E18" s="2"/>
      <c r="F18" s="2"/>
      <c r="G18" s="2"/>
      <c r="H18" s="2"/>
      <c r="I18" s="2"/>
      <c r="J18" s="2"/>
      <c r="K18" s="2"/>
      <c r="L18" s="15" t="s">
        <v>15</v>
      </c>
      <c r="M18" s="2"/>
      <c r="N18" s="15" t="s">
        <v>16</v>
      </c>
      <c r="O18" s="2"/>
      <c r="P18" s="2"/>
      <c r="Q18" s="15" t="s">
        <v>169</v>
      </c>
      <c r="R18" s="130">
        <v>115</v>
      </c>
      <c r="S18" s="106"/>
      <c r="T18" s="108" t="s">
        <v>13</v>
      </c>
      <c r="U18" s="131" t="s">
        <v>14</v>
      </c>
      <c r="V18" s="2"/>
      <c r="W18" s="2"/>
      <c r="X18" s="2"/>
      <c r="Y18" s="2"/>
      <c r="Z18" s="16"/>
      <c r="AA18" s="2"/>
      <c r="AB18" s="2"/>
      <c r="AC18" s="2"/>
      <c r="AD18" s="2"/>
      <c r="AE18" s="2"/>
      <c r="AF18" s="2"/>
      <c r="AG18" s="2"/>
    </row>
    <row r="19" spans="1:33" ht="16.5" customHeight="1">
      <c r="A19" s="2"/>
      <c r="B19" s="1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5" t="s">
        <v>17</v>
      </c>
      <c r="O19" s="2"/>
      <c r="P19" s="2"/>
      <c r="Q19" s="2" t="s">
        <v>169</v>
      </c>
      <c r="R19" s="130">
        <v>135</v>
      </c>
      <c r="S19" s="106"/>
      <c r="T19" s="108" t="s">
        <v>13</v>
      </c>
      <c r="U19" s="136" t="s">
        <v>14</v>
      </c>
      <c r="V19" s="2"/>
      <c r="W19" s="2"/>
      <c r="X19" s="2"/>
      <c r="Y19" s="2"/>
      <c r="Z19" s="16"/>
      <c r="AA19" s="2"/>
      <c r="AB19" s="2"/>
      <c r="AC19" s="2"/>
      <c r="AD19" s="2"/>
      <c r="AE19" s="2"/>
      <c r="AF19" s="2"/>
      <c r="AG19" s="2"/>
    </row>
    <row r="20" spans="1:33" ht="16.5" customHeight="1">
      <c r="A20" s="2"/>
      <c r="B20" s="1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5" t="s">
        <v>18</v>
      </c>
      <c r="O20" s="2"/>
      <c r="P20" s="2"/>
      <c r="Q20" s="2" t="s">
        <v>50</v>
      </c>
      <c r="R20" s="135"/>
      <c r="S20" s="106"/>
      <c r="T20" s="108" t="s">
        <v>13</v>
      </c>
      <c r="U20" s="131"/>
      <c r="V20" s="2"/>
      <c r="W20" s="2"/>
      <c r="X20" s="2"/>
      <c r="Y20" s="2"/>
      <c r="Z20" s="16"/>
      <c r="AA20" s="2"/>
      <c r="AB20" s="2"/>
      <c r="AC20" s="2"/>
      <c r="AD20" s="2"/>
      <c r="AE20" s="2"/>
      <c r="AF20" s="2"/>
      <c r="AG20" s="2"/>
    </row>
    <row r="21" spans="1:33" ht="21.75" customHeight="1">
      <c r="A21" s="2"/>
      <c r="B21" s="14"/>
      <c r="C21" s="2"/>
      <c r="D21" s="2"/>
      <c r="E21" s="2"/>
      <c r="F21" s="2"/>
      <c r="G21" s="2"/>
      <c r="H21" s="2"/>
      <c r="I21" s="2"/>
      <c r="J21" s="2"/>
      <c r="K21" s="2"/>
      <c r="L21" s="15" t="s">
        <v>19</v>
      </c>
      <c r="M21" s="2"/>
      <c r="N21" s="2"/>
      <c r="O21" s="2"/>
      <c r="P21" s="2"/>
      <c r="Q21" s="25" t="s">
        <v>169</v>
      </c>
      <c r="R21" s="26">
        <f>SUM(R17:R20)</f>
        <v>250</v>
      </c>
      <c r="S21" s="27"/>
      <c r="T21" s="25" t="s">
        <v>13</v>
      </c>
      <c r="U21" s="25">
        <f>SUM(U17:U20)</f>
        <v>60</v>
      </c>
      <c r="V21" s="2"/>
      <c r="W21" s="2"/>
      <c r="X21" s="2"/>
      <c r="Y21" s="2"/>
      <c r="Z21" s="16"/>
      <c r="AA21" s="2"/>
      <c r="AB21" s="2"/>
      <c r="AC21" s="2"/>
      <c r="AD21" s="2"/>
      <c r="AE21" s="2"/>
      <c r="AF21" s="2"/>
      <c r="AG21" s="2"/>
    </row>
    <row r="22" spans="1:33" ht="13.5" thickBot="1">
      <c r="A22" s="2"/>
      <c r="B22" s="1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5" t="s">
        <v>20</v>
      </c>
      <c r="R22" s="2"/>
      <c r="S22" s="2"/>
      <c r="T22" s="2"/>
      <c r="U22" s="2"/>
      <c r="V22" s="2"/>
      <c r="W22" s="2"/>
      <c r="X22" s="2"/>
      <c r="Y22" s="2"/>
      <c r="Z22" s="16"/>
      <c r="AA22" s="2"/>
      <c r="AB22" s="2"/>
      <c r="AC22" s="2"/>
      <c r="AD22" s="2"/>
      <c r="AE22" s="2"/>
      <c r="AF22" s="2"/>
      <c r="AG22" s="2"/>
    </row>
    <row r="23" spans="1:33" ht="26.25" customHeight="1" thickTop="1">
      <c r="A23" s="2"/>
      <c r="B23" s="17"/>
      <c r="C23" s="18"/>
      <c r="D23" s="19" t="s">
        <v>21</v>
      </c>
      <c r="E23" s="18"/>
      <c r="F23" s="18"/>
      <c r="G23" s="18"/>
      <c r="H23" s="18"/>
      <c r="I23" s="18"/>
      <c r="J23" s="18"/>
      <c r="K23" s="18"/>
      <c r="L23" s="19" t="s">
        <v>22</v>
      </c>
      <c r="M23" s="18"/>
      <c r="N23" s="18"/>
      <c r="O23" s="18"/>
      <c r="P23" s="18"/>
      <c r="Q23" s="18"/>
      <c r="R23" s="137" t="s">
        <v>23</v>
      </c>
      <c r="S23" s="134"/>
      <c r="T23" s="134"/>
      <c r="U23" s="134"/>
      <c r="V23" s="134"/>
      <c r="W23" s="134"/>
      <c r="X23" s="134"/>
      <c r="Y23" s="107"/>
      <c r="Z23" s="20"/>
      <c r="AA23" s="2"/>
      <c r="AB23" s="2"/>
      <c r="AC23" s="2"/>
      <c r="AD23" s="2"/>
      <c r="AE23" s="2"/>
      <c r="AF23" s="2"/>
      <c r="AG23" s="2"/>
    </row>
    <row r="24" spans="1:33" ht="19.5" customHeight="1">
      <c r="A24" s="2"/>
      <c r="B24" s="14"/>
      <c r="C24" s="2"/>
      <c r="D24" s="2"/>
      <c r="E24" s="2"/>
      <c r="F24" s="2"/>
      <c r="G24" s="2"/>
      <c r="H24" s="2"/>
      <c r="I24" s="2"/>
      <c r="J24" s="2"/>
      <c r="K24" s="2"/>
      <c r="L24" s="15" t="s">
        <v>24</v>
      </c>
      <c r="M24" s="2"/>
      <c r="N24" s="2"/>
      <c r="O24" s="2"/>
      <c r="P24" s="2"/>
      <c r="Q24" s="2"/>
      <c r="R24" s="136" t="s">
        <v>25</v>
      </c>
      <c r="S24" s="130"/>
      <c r="T24" s="130"/>
      <c r="U24" s="130"/>
      <c r="V24" s="130"/>
      <c r="W24" s="130"/>
      <c r="X24" s="130"/>
      <c r="Y24" s="106"/>
      <c r="Z24" s="16"/>
      <c r="AA24" s="2"/>
      <c r="AB24" s="2"/>
      <c r="AC24" s="2"/>
      <c r="AD24" s="2"/>
      <c r="AE24" s="2"/>
      <c r="AF24" s="2"/>
      <c r="AG24" s="2"/>
    </row>
    <row r="25" spans="1:33" ht="19.5" customHeight="1">
      <c r="A25" s="2"/>
      <c r="B25" s="14"/>
      <c r="C25" s="2"/>
      <c r="D25" s="2"/>
      <c r="E25" s="2"/>
      <c r="F25" s="2"/>
      <c r="G25" s="2"/>
      <c r="H25" s="2"/>
      <c r="I25" s="2"/>
      <c r="J25" s="2"/>
      <c r="K25" s="2"/>
      <c r="L25" s="15" t="s">
        <v>26</v>
      </c>
      <c r="M25" s="2"/>
      <c r="N25" s="2"/>
      <c r="O25" s="2"/>
      <c r="P25" s="2"/>
      <c r="Q25" s="2"/>
      <c r="R25" s="136">
        <v>1500</v>
      </c>
      <c r="S25" s="130"/>
      <c r="T25" s="130"/>
      <c r="U25" s="130"/>
      <c r="V25" s="130"/>
      <c r="W25" s="130"/>
      <c r="X25" s="130"/>
      <c r="Y25" s="106"/>
      <c r="Z25" s="16"/>
      <c r="AA25" s="2"/>
      <c r="AB25" s="2"/>
      <c r="AC25" s="2"/>
      <c r="AD25" s="2"/>
      <c r="AE25" s="2"/>
      <c r="AF25" s="2"/>
      <c r="AG25" s="2"/>
    </row>
    <row r="26" spans="1:33" ht="19.5" customHeight="1" thickBot="1">
      <c r="A26" s="2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3" t="s">
        <v>27</v>
      </c>
      <c r="M26" s="22"/>
      <c r="N26" s="22"/>
      <c r="O26" s="22"/>
      <c r="P26" s="22"/>
      <c r="Q26" s="22"/>
      <c r="R26" s="23" t="s">
        <v>28</v>
      </c>
      <c r="S26" s="22"/>
      <c r="T26" s="22"/>
      <c r="U26" s="22"/>
      <c r="V26" s="138" t="s">
        <v>137</v>
      </c>
      <c r="W26" s="28"/>
      <c r="X26" s="23" t="s">
        <v>29</v>
      </c>
      <c r="Y26" s="22"/>
      <c r="Z26" s="24"/>
      <c r="AA26" s="2"/>
      <c r="AB26" s="2"/>
      <c r="AC26" s="74"/>
      <c r="AD26" s="2"/>
      <c r="AE26" s="2"/>
      <c r="AF26" s="2"/>
      <c r="AG26" s="2"/>
    </row>
    <row r="27" spans="1:33" ht="21.75" customHeight="1" thickTop="1">
      <c r="A27" s="2"/>
      <c r="B27" s="14"/>
      <c r="C27" s="2"/>
      <c r="D27" s="15" t="s">
        <v>30</v>
      </c>
      <c r="E27" s="2"/>
      <c r="F27" s="2"/>
      <c r="G27" s="2"/>
      <c r="H27" s="2"/>
      <c r="I27" s="2"/>
      <c r="J27" s="2"/>
      <c r="K27" s="2"/>
      <c r="L27" s="136" t="s">
        <v>133</v>
      </c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06"/>
      <c r="Z27" s="16"/>
      <c r="AA27" s="2"/>
      <c r="AB27" s="2"/>
      <c r="AC27" s="2"/>
      <c r="AD27" s="2"/>
      <c r="AE27" s="2"/>
      <c r="AF27" s="2"/>
      <c r="AG27" s="2"/>
    </row>
    <row r="28" spans="1:33" ht="21.75" customHeight="1">
      <c r="A28" s="2"/>
      <c r="B28" s="14"/>
      <c r="C28" s="2"/>
      <c r="D28" s="2"/>
      <c r="E28" s="2"/>
      <c r="F28" s="2"/>
      <c r="G28" s="2"/>
      <c r="H28" s="2"/>
      <c r="I28" s="2"/>
      <c r="J28" s="2"/>
      <c r="K28" s="2"/>
      <c r="L28" s="131" t="s">
        <v>134</v>
      </c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06"/>
      <c r="Z28" s="16"/>
      <c r="AA28" s="2"/>
      <c r="AB28" s="2"/>
      <c r="AC28" s="2"/>
      <c r="AD28" s="2"/>
      <c r="AE28" s="2"/>
      <c r="AF28" s="2"/>
      <c r="AG28" s="2"/>
    </row>
    <row r="29" spans="1:33" ht="21.75" customHeight="1" thickBot="1">
      <c r="A29" s="2"/>
      <c r="B29" s="14"/>
      <c r="C29" s="2"/>
      <c r="D29" s="2"/>
      <c r="E29" s="2"/>
      <c r="F29" s="2"/>
      <c r="G29" s="2"/>
      <c r="H29" s="2"/>
      <c r="I29" s="2"/>
      <c r="J29" s="2"/>
      <c r="K29" s="2"/>
      <c r="L29" s="136" t="s">
        <v>32</v>
      </c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06"/>
      <c r="Z29" s="16"/>
      <c r="AA29" s="2"/>
      <c r="AB29" s="2"/>
      <c r="AC29" s="2"/>
      <c r="AD29" s="2"/>
      <c r="AE29" s="2"/>
      <c r="AF29" s="2"/>
      <c r="AG29" s="2"/>
    </row>
    <row r="30" spans="1:33" ht="21.75" customHeight="1" thickTop="1">
      <c r="A30" s="2"/>
      <c r="B30" s="17"/>
      <c r="C30" s="18"/>
      <c r="D30" s="19" t="s">
        <v>33</v>
      </c>
      <c r="E30" s="18"/>
      <c r="F30" s="18"/>
      <c r="G30" s="18"/>
      <c r="H30" s="18"/>
      <c r="I30" s="18"/>
      <c r="J30" s="18"/>
      <c r="K30" s="18"/>
      <c r="L30" s="133" t="s">
        <v>34</v>
      </c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07"/>
      <c r="Z30" s="20"/>
      <c r="AA30" s="2"/>
      <c r="AB30" s="2"/>
      <c r="AC30" s="2"/>
      <c r="AD30" s="2"/>
      <c r="AE30" s="2"/>
      <c r="AF30" s="2"/>
      <c r="AG30" s="2"/>
    </row>
    <row r="31" spans="1:33" ht="21.75" customHeight="1">
      <c r="A31" s="2"/>
      <c r="B31" s="14"/>
      <c r="C31" s="2"/>
      <c r="D31" s="2"/>
      <c r="E31" s="2"/>
      <c r="F31" s="2"/>
      <c r="G31" s="2"/>
      <c r="H31" s="2"/>
      <c r="I31" s="2"/>
      <c r="J31" s="2"/>
      <c r="K31" s="2"/>
      <c r="L31" s="136" t="s">
        <v>31</v>
      </c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06"/>
      <c r="Z31" s="16"/>
      <c r="AA31" s="2"/>
      <c r="AB31" s="2"/>
      <c r="AC31" s="2"/>
      <c r="AD31" s="2"/>
      <c r="AE31" s="2"/>
      <c r="AF31" s="2"/>
      <c r="AG31" s="2"/>
    </row>
    <row r="32" spans="1:33" ht="21.75" customHeight="1">
      <c r="A32" s="2"/>
      <c r="B32" s="14"/>
      <c r="C32" s="2"/>
      <c r="D32" s="2"/>
      <c r="E32" s="2"/>
      <c r="F32" s="2"/>
      <c r="G32" s="2"/>
      <c r="H32" s="2"/>
      <c r="I32" s="2"/>
      <c r="J32" s="2"/>
      <c r="K32" s="2"/>
      <c r="L32" s="139" t="s">
        <v>32</v>
      </c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06"/>
      <c r="Z32" s="16"/>
      <c r="AA32" s="2"/>
      <c r="AB32" s="2"/>
      <c r="AC32" s="2"/>
      <c r="AD32" s="2"/>
      <c r="AE32" s="2"/>
      <c r="AF32" s="2"/>
      <c r="AG32" s="2"/>
    </row>
    <row r="33" spans="1:33" ht="21.75" customHeight="1" thickBot="1">
      <c r="A33" s="2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3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4"/>
      <c r="AA33" s="2"/>
      <c r="AB33" s="2"/>
      <c r="AC33" s="2"/>
      <c r="AD33" s="2"/>
      <c r="AE33" s="2"/>
      <c r="AF33" s="2"/>
      <c r="AG33" s="2"/>
    </row>
    <row r="34" spans="1:33" ht="13.5" customHeight="1" thickTop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2.75">
      <c r="A35" s="2"/>
      <c r="B35" s="5" t="s">
        <v>139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2"/>
      <c r="AB35" s="2"/>
      <c r="AC35" s="2"/>
      <c r="AD35" s="2"/>
      <c r="AE35" s="2"/>
      <c r="AF35" s="2"/>
      <c r="AG35" s="2"/>
    </row>
    <row r="36" spans="1:33" ht="13.5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54" ht="30" customHeight="1" thickBot="1" thickTop="1">
      <c r="A37" s="2"/>
      <c r="B37" s="7" t="s">
        <v>35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9"/>
      <c r="AA37" s="2"/>
      <c r="AB37" s="2"/>
      <c r="AC37" s="97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2"/>
    </row>
    <row r="38" spans="1:54" ht="18" customHeight="1" thickTop="1">
      <c r="A38" s="2"/>
      <c r="B38" s="29"/>
      <c r="C38" s="8"/>
      <c r="D38" s="8"/>
      <c r="E38" s="30"/>
      <c r="F38" s="31" t="s">
        <v>36</v>
      </c>
      <c r="G38" s="8"/>
      <c r="H38" s="8"/>
      <c r="I38" s="8"/>
      <c r="J38" s="8"/>
      <c r="K38" s="8"/>
      <c r="L38" s="8"/>
      <c r="M38" s="30"/>
      <c r="N38" s="31" t="s">
        <v>37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32" t="s">
        <v>38</v>
      </c>
      <c r="Z38" s="9"/>
      <c r="AA38" s="2"/>
      <c r="AB38" s="2"/>
      <c r="AC38" s="80"/>
      <c r="AD38" s="80"/>
      <c r="AE38" s="80"/>
      <c r="AF38" s="80"/>
      <c r="AG38" s="97"/>
      <c r="AH38" s="80"/>
      <c r="AI38" s="80"/>
      <c r="AJ38" s="80"/>
      <c r="AK38" s="80"/>
      <c r="AL38" s="80"/>
      <c r="AM38" s="80"/>
      <c r="AN38" s="80"/>
      <c r="AO38" s="97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97"/>
      <c r="BA38" s="80"/>
      <c r="BB38" s="2"/>
    </row>
    <row r="39" spans="1:54" ht="18" customHeight="1" thickBot="1">
      <c r="A39" s="2"/>
      <c r="B39" s="33" t="s">
        <v>39</v>
      </c>
      <c r="C39" s="34"/>
      <c r="D39" s="34"/>
      <c r="E39" s="35"/>
      <c r="F39" s="36" t="s">
        <v>40</v>
      </c>
      <c r="G39" s="37"/>
      <c r="H39" s="37"/>
      <c r="I39" s="37"/>
      <c r="J39" s="38" t="s">
        <v>41</v>
      </c>
      <c r="K39" s="37"/>
      <c r="L39" s="37"/>
      <c r="M39" s="39"/>
      <c r="N39" s="40" t="s">
        <v>42</v>
      </c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41" t="s">
        <v>43</v>
      </c>
      <c r="Z39" s="42"/>
      <c r="AA39" s="2"/>
      <c r="AB39" s="2"/>
      <c r="AC39" s="97"/>
      <c r="AD39" s="80"/>
      <c r="AE39" s="80"/>
      <c r="AF39" s="80"/>
      <c r="AG39" s="97"/>
      <c r="AH39" s="80"/>
      <c r="AI39" s="80"/>
      <c r="AJ39" s="80"/>
      <c r="AK39" s="97"/>
      <c r="AL39" s="80"/>
      <c r="AM39" s="80"/>
      <c r="AN39" s="80"/>
      <c r="AO39" s="97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97"/>
      <c r="BA39" s="80"/>
      <c r="BB39" s="2"/>
    </row>
    <row r="40" spans="1:54" ht="3.75" customHeight="1" thickTop="1">
      <c r="A40" s="2"/>
      <c r="B40" s="14"/>
      <c r="C40" s="2"/>
      <c r="D40" s="2"/>
      <c r="E40" s="43"/>
      <c r="F40" s="2"/>
      <c r="G40" s="2"/>
      <c r="H40" s="2"/>
      <c r="I40" s="2"/>
      <c r="J40" s="44"/>
      <c r="K40" s="2"/>
      <c r="L40" s="2"/>
      <c r="M40" s="43"/>
      <c r="N40" s="4"/>
      <c r="O40" s="2"/>
      <c r="P40" s="2"/>
      <c r="Q40" s="2"/>
      <c r="R40" s="2"/>
      <c r="S40" s="2"/>
      <c r="T40" s="2"/>
      <c r="U40" s="2"/>
      <c r="V40" s="2"/>
      <c r="W40" s="2"/>
      <c r="X40" s="2"/>
      <c r="Y40" s="44"/>
      <c r="Z40" s="16"/>
      <c r="AA40" s="2"/>
      <c r="AB40" s="2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80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2"/>
    </row>
    <row r="41" spans="1:54" ht="12" customHeight="1">
      <c r="A41" s="2"/>
      <c r="B41" s="167"/>
      <c r="C41" s="164"/>
      <c r="D41" s="164"/>
      <c r="E41" s="164"/>
      <c r="F41" s="191"/>
      <c r="G41" s="192"/>
      <c r="H41" s="192"/>
      <c r="I41" s="192"/>
      <c r="J41" s="191"/>
      <c r="K41" s="192"/>
      <c r="L41" s="192"/>
      <c r="M41" s="195"/>
      <c r="N41" s="197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69"/>
      <c r="Z41" s="170"/>
      <c r="AA41" s="2">
        <v>0</v>
      </c>
      <c r="AB41" s="2"/>
      <c r="AC41" s="206"/>
      <c r="AD41" s="207"/>
      <c r="AE41" s="207"/>
      <c r="AF41" s="207"/>
      <c r="AG41" s="89"/>
      <c r="AH41" s="83"/>
      <c r="AI41" s="80"/>
      <c r="AJ41" s="80"/>
      <c r="AK41" s="89"/>
      <c r="AL41" s="86"/>
      <c r="AM41" s="80"/>
      <c r="AN41" s="80"/>
      <c r="AO41" s="89"/>
      <c r="AP41" s="90"/>
      <c r="AQ41" s="90"/>
      <c r="AR41" s="90"/>
      <c r="AS41" s="90"/>
      <c r="AT41" s="90"/>
      <c r="AU41" s="90"/>
      <c r="AV41" s="90"/>
      <c r="AW41" s="90"/>
      <c r="AX41" s="90"/>
      <c r="AY41" s="76"/>
      <c r="AZ41" s="98"/>
      <c r="BA41" s="76"/>
      <c r="BB41" s="2"/>
    </row>
    <row r="42" spans="1:54" ht="12" customHeight="1">
      <c r="A42" s="2"/>
      <c r="B42" s="167"/>
      <c r="C42" s="164"/>
      <c r="D42" s="164"/>
      <c r="E42" s="164"/>
      <c r="F42" s="191"/>
      <c r="G42" s="192"/>
      <c r="H42" s="192"/>
      <c r="I42" s="192"/>
      <c r="J42" s="191"/>
      <c r="K42" s="192"/>
      <c r="L42" s="192"/>
      <c r="M42" s="195"/>
      <c r="N42" s="197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69"/>
      <c r="Z42" s="170"/>
      <c r="AA42" s="2"/>
      <c r="AB42" s="2"/>
      <c r="AC42" s="82"/>
      <c r="AD42" s="80"/>
      <c r="AE42" s="80"/>
      <c r="AF42" s="80"/>
      <c r="AG42" s="82"/>
      <c r="AH42" s="80"/>
      <c r="AI42" s="80"/>
      <c r="AJ42" s="80"/>
      <c r="AK42" s="82"/>
      <c r="AL42" s="80"/>
      <c r="AM42" s="80"/>
      <c r="AN42" s="80"/>
      <c r="AO42" s="89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98"/>
      <c r="BA42" s="76"/>
      <c r="BB42" s="2"/>
    </row>
    <row r="43" spans="1:54" ht="12" customHeight="1">
      <c r="A43" s="2"/>
      <c r="B43" s="167"/>
      <c r="C43" s="164"/>
      <c r="D43" s="164"/>
      <c r="E43" s="164"/>
      <c r="F43" s="191"/>
      <c r="G43" s="192"/>
      <c r="H43" s="192"/>
      <c r="I43" s="192"/>
      <c r="J43" s="191"/>
      <c r="K43" s="192"/>
      <c r="L43" s="192"/>
      <c r="M43" s="195"/>
      <c r="N43" s="197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69"/>
      <c r="Z43" s="170"/>
      <c r="AA43" s="2"/>
      <c r="AB43" s="2"/>
      <c r="AC43" s="80"/>
      <c r="AD43" s="80"/>
      <c r="AE43" s="80"/>
      <c r="AF43" s="80"/>
      <c r="AG43" s="80"/>
      <c r="AH43" s="81"/>
      <c r="AI43" s="80"/>
      <c r="AJ43" s="80"/>
      <c r="AK43" s="80"/>
      <c r="AL43" s="83"/>
      <c r="AM43" s="80"/>
      <c r="AN43" s="80"/>
      <c r="AO43" s="89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84"/>
      <c r="BA43" s="76"/>
      <c r="BB43" s="2"/>
    </row>
    <row r="44" spans="1:54" ht="12" customHeight="1">
      <c r="A44" s="2"/>
      <c r="B44" s="167"/>
      <c r="C44" s="164"/>
      <c r="D44" s="164"/>
      <c r="E44" s="164"/>
      <c r="F44" s="191"/>
      <c r="G44" s="192"/>
      <c r="H44" s="192"/>
      <c r="I44" s="192"/>
      <c r="J44" s="191"/>
      <c r="K44" s="192"/>
      <c r="L44" s="192"/>
      <c r="M44" s="195"/>
      <c r="N44" s="197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69"/>
      <c r="Z44" s="170"/>
      <c r="AA44" s="2"/>
      <c r="AB44" s="2"/>
      <c r="AC44" s="99"/>
      <c r="AD44" s="88"/>
      <c r="AE44" s="76"/>
      <c r="AF44" s="76"/>
      <c r="AG44" s="90"/>
      <c r="AH44" s="77"/>
      <c r="AI44" s="76"/>
      <c r="AJ44" s="76"/>
      <c r="AK44" s="80"/>
      <c r="AL44" s="83"/>
      <c r="AM44" s="80"/>
      <c r="AN44" s="80"/>
      <c r="AO44" s="75"/>
      <c r="AP44" s="76"/>
      <c r="AQ44" s="76"/>
      <c r="AR44" s="76"/>
      <c r="AS44" s="76"/>
      <c r="AT44" s="76"/>
      <c r="AU44" s="76"/>
      <c r="AV44" s="76"/>
      <c r="AW44" s="76"/>
      <c r="AX44" s="76"/>
      <c r="AY44" s="80"/>
      <c r="AZ44" s="84"/>
      <c r="BA44" s="76"/>
      <c r="BB44" s="2"/>
    </row>
    <row r="45" spans="1:54" ht="12" customHeight="1">
      <c r="A45" s="2"/>
      <c r="B45" s="165"/>
      <c r="C45" s="168"/>
      <c r="D45" s="168"/>
      <c r="E45" s="168"/>
      <c r="F45" s="193"/>
      <c r="G45" s="194"/>
      <c r="H45" s="194"/>
      <c r="I45" s="194"/>
      <c r="J45" s="193"/>
      <c r="K45" s="194"/>
      <c r="L45" s="194"/>
      <c r="M45" s="196"/>
      <c r="N45" s="199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171"/>
      <c r="Z45" s="172"/>
      <c r="AA45" s="2"/>
      <c r="AB45" s="2"/>
      <c r="AC45" s="99"/>
      <c r="AD45" s="86"/>
      <c r="AE45" s="76"/>
      <c r="AF45" s="76"/>
      <c r="AG45" s="87"/>
      <c r="AH45" s="86"/>
      <c r="AI45" s="80"/>
      <c r="AJ45" s="76"/>
      <c r="AK45" s="80"/>
      <c r="AL45" s="86"/>
      <c r="AM45" s="80"/>
      <c r="AN45" s="80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84"/>
      <c r="BA45" s="76"/>
      <c r="BB45" s="2"/>
    </row>
    <row r="46" spans="1:54" ht="12" customHeight="1">
      <c r="A46" s="2"/>
      <c r="B46" s="173"/>
      <c r="C46" s="174"/>
      <c r="D46" s="174"/>
      <c r="E46" s="174"/>
      <c r="F46" s="179"/>
      <c r="G46" s="180"/>
      <c r="H46" s="180"/>
      <c r="I46" s="180"/>
      <c r="J46" s="179"/>
      <c r="K46" s="180"/>
      <c r="L46" s="180"/>
      <c r="M46" s="185"/>
      <c r="N46" s="201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188"/>
      <c r="Z46" s="189"/>
      <c r="AA46" s="2"/>
      <c r="AB46" s="2"/>
      <c r="AC46" s="80"/>
      <c r="AD46" s="80"/>
      <c r="AE46" s="80"/>
      <c r="AF46" s="80"/>
      <c r="AG46" s="80"/>
      <c r="AH46" s="81"/>
      <c r="AI46" s="80"/>
      <c r="AJ46" s="80"/>
      <c r="AK46" s="80"/>
      <c r="AL46" s="81"/>
      <c r="AM46" s="80"/>
      <c r="AN46" s="80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84"/>
      <c r="BA46" s="76"/>
      <c r="BB46" s="2"/>
    </row>
    <row r="47" spans="1:54" ht="12" customHeight="1">
      <c r="A47" s="2"/>
      <c r="B47" s="175"/>
      <c r="C47" s="176"/>
      <c r="D47" s="176"/>
      <c r="E47" s="176"/>
      <c r="F47" s="181"/>
      <c r="G47" s="182"/>
      <c r="H47" s="182"/>
      <c r="I47" s="182"/>
      <c r="J47" s="181"/>
      <c r="K47" s="182"/>
      <c r="L47" s="182"/>
      <c r="M47" s="186"/>
      <c r="N47" s="197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69"/>
      <c r="Z47" s="170"/>
      <c r="AA47" s="76"/>
      <c r="AB47" s="2"/>
      <c r="AC47" s="80"/>
      <c r="AD47" s="89"/>
      <c r="AE47" s="80"/>
      <c r="AF47" s="80"/>
      <c r="AG47" s="80"/>
      <c r="AH47" s="83"/>
      <c r="AI47" s="80"/>
      <c r="AJ47" s="80"/>
      <c r="AK47" s="80"/>
      <c r="AL47" s="83"/>
      <c r="AM47" s="80"/>
      <c r="AN47" s="80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84"/>
      <c r="BA47" s="76"/>
      <c r="BB47" s="2"/>
    </row>
    <row r="48" spans="1:54" ht="12" customHeight="1">
      <c r="A48" s="2"/>
      <c r="B48" s="175"/>
      <c r="C48" s="176"/>
      <c r="D48" s="176"/>
      <c r="E48" s="176"/>
      <c r="F48" s="181"/>
      <c r="G48" s="182"/>
      <c r="H48" s="182"/>
      <c r="I48" s="182"/>
      <c r="J48" s="181"/>
      <c r="K48" s="182"/>
      <c r="L48" s="182"/>
      <c r="M48" s="186"/>
      <c r="N48" s="197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69"/>
      <c r="Z48" s="170"/>
      <c r="AA48" s="2"/>
      <c r="AB48" s="2"/>
      <c r="AC48" s="80"/>
      <c r="AD48" s="81"/>
      <c r="AE48" s="80"/>
      <c r="AF48" s="80"/>
      <c r="AG48" s="80"/>
      <c r="AH48" s="81"/>
      <c r="AI48" s="80"/>
      <c r="AJ48" s="80"/>
      <c r="AK48" s="80"/>
      <c r="AL48" s="87"/>
      <c r="AM48" s="80"/>
      <c r="AN48" s="80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84"/>
      <c r="BA48" s="76"/>
      <c r="BB48" s="2"/>
    </row>
    <row r="49" spans="1:54" ht="12" customHeight="1">
      <c r="A49" s="2"/>
      <c r="B49" s="175"/>
      <c r="C49" s="176"/>
      <c r="D49" s="176"/>
      <c r="E49" s="176"/>
      <c r="F49" s="181"/>
      <c r="G49" s="182"/>
      <c r="H49" s="182"/>
      <c r="I49" s="182"/>
      <c r="J49" s="181"/>
      <c r="K49" s="182"/>
      <c r="L49" s="182"/>
      <c r="M49" s="186"/>
      <c r="N49" s="197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69"/>
      <c r="Z49" s="170"/>
      <c r="AA49" s="2"/>
      <c r="AB49" s="2"/>
      <c r="AC49" s="80"/>
      <c r="AD49" s="81"/>
      <c r="AE49" s="80"/>
      <c r="AF49" s="80"/>
      <c r="AG49" s="80"/>
      <c r="AH49" s="81"/>
      <c r="AI49" s="80"/>
      <c r="AJ49" s="80"/>
      <c r="AK49" s="80"/>
      <c r="AL49" s="81"/>
      <c r="AM49" s="80"/>
      <c r="AN49" s="80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84"/>
      <c r="BA49" s="76"/>
      <c r="BB49" s="2"/>
    </row>
    <row r="50" spans="1:55" ht="12" customHeight="1">
      <c r="A50" s="2"/>
      <c r="B50" s="175"/>
      <c r="C50" s="176"/>
      <c r="D50" s="176"/>
      <c r="E50" s="176"/>
      <c r="F50" s="181"/>
      <c r="G50" s="182"/>
      <c r="H50" s="182"/>
      <c r="I50" s="182"/>
      <c r="J50" s="181"/>
      <c r="K50" s="182"/>
      <c r="L50" s="182"/>
      <c r="M50" s="186"/>
      <c r="N50" s="197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69"/>
      <c r="Z50" s="170"/>
      <c r="AA50" s="2"/>
      <c r="AB50" s="2"/>
      <c r="AC50" s="76"/>
      <c r="AD50" s="81"/>
      <c r="AE50" s="90"/>
      <c r="AF50" s="90"/>
      <c r="AG50" s="90"/>
      <c r="AH50" s="81"/>
      <c r="AI50" s="90"/>
      <c r="AJ50" s="90"/>
      <c r="AK50" s="90"/>
      <c r="AL50" s="81"/>
      <c r="AM50" s="80"/>
      <c r="AN50" s="80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84"/>
      <c r="BA50" s="76"/>
      <c r="BB50" s="2"/>
      <c r="BC50" s="79"/>
    </row>
    <row r="51" spans="1:54" ht="12" customHeight="1">
      <c r="A51" s="2"/>
      <c r="B51" s="177"/>
      <c r="C51" s="178"/>
      <c r="D51" s="178"/>
      <c r="E51" s="178"/>
      <c r="F51" s="183"/>
      <c r="G51" s="184"/>
      <c r="H51" s="184"/>
      <c r="I51" s="184"/>
      <c r="J51" s="183"/>
      <c r="K51" s="184"/>
      <c r="L51" s="184"/>
      <c r="M51" s="187"/>
      <c r="N51" s="199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171"/>
      <c r="Z51" s="172"/>
      <c r="AA51" s="2"/>
      <c r="AB51" s="2"/>
      <c r="AC51" s="99"/>
      <c r="AD51" s="95"/>
      <c r="AE51" s="76"/>
      <c r="AF51" s="76"/>
      <c r="AG51" s="90"/>
      <c r="AH51" s="96"/>
      <c r="AI51" s="80"/>
      <c r="AJ51" s="76"/>
      <c r="AK51" s="82"/>
      <c r="AL51" s="80"/>
      <c r="AM51" s="80"/>
      <c r="AN51" s="80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98"/>
      <c r="BA51" s="76"/>
      <c r="BB51" s="2"/>
    </row>
    <row r="52" spans="1:54" ht="12" customHeight="1">
      <c r="A52" s="2"/>
      <c r="B52" s="173"/>
      <c r="C52" s="174"/>
      <c r="D52" s="174"/>
      <c r="E52" s="174"/>
      <c r="F52" s="179"/>
      <c r="G52" s="180"/>
      <c r="H52" s="180"/>
      <c r="I52" s="180"/>
      <c r="J52" s="179"/>
      <c r="K52" s="180"/>
      <c r="L52" s="180"/>
      <c r="M52" s="185"/>
      <c r="N52" s="201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188"/>
      <c r="Z52" s="189"/>
      <c r="AA52" s="2"/>
      <c r="AB52" s="2"/>
      <c r="AC52" s="80"/>
      <c r="AD52" s="80"/>
      <c r="AE52" s="80"/>
      <c r="AF52" s="80"/>
      <c r="AG52" s="80"/>
      <c r="AH52" s="81"/>
      <c r="AI52" s="80"/>
      <c r="AJ52" s="80"/>
      <c r="AK52" s="80"/>
      <c r="AL52" s="83"/>
      <c r="AM52" s="80"/>
      <c r="AN52" s="80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84"/>
      <c r="BA52" s="76"/>
      <c r="BB52" s="2"/>
    </row>
    <row r="53" spans="1:54" ht="12" customHeight="1">
      <c r="A53" s="2"/>
      <c r="B53" s="175"/>
      <c r="C53" s="176"/>
      <c r="D53" s="176"/>
      <c r="E53" s="176"/>
      <c r="F53" s="181"/>
      <c r="G53" s="182"/>
      <c r="H53" s="182"/>
      <c r="I53" s="182"/>
      <c r="J53" s="181"/>
      <c r="K53" s="182"/>
      <c r="L53" s="182"/>
      <c r="M53" s="186"/>
      <c r="N53" s="197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69"/>
      <c r="Z53" s="170"/>
      <c r="AA53" s="2"/>
      <c r="AB53" s="2"/>
      <c r="AC53" s="89"/>
      <c r="AD53" s="89"/>
      <c r="AE53" s="89"/>
      <c r="AF53" s="89"/>
      <c r="AG53" s="89"/>
      <c r="AH53" s="89"/>
      <c r="AI53" s="89"/>
      <c r="AJ53" s="89"/>
      <c r="AK53" s="87"/>
      <c r="AL53" s="89"/>
      <c r="AM53" s="80"/>
      <c r="AN53" s="80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84"/>
      <c r="BA53" s="76"/>
      <c r="BB53" s="2"/>
    </row>
    <row r="54" spans="1:54" ht="12" customHeight="1">
      <c r="A54" s="2"/>
      <c r="B54" s="175"/>
      <c r="C54" s="176"/>
      <c r="D54" s="176"/>
      <c r="E54" s="176"/>
      <c r="F54" s="181"/>
      <c r="G54" s="182"/>
      <c r="H54" s="182"/>
      <c r="I54" s="182"/>
      <c r="J54" s="181"/>
      <c r="K54" s="182"/>
      <c r="L54" s="182"/>
      <c r="M54" s="186"/>
      <c r="N54" s="197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69"/>
      <c r="Z54" s="170"/>
      <c r="AA54" s="76"/>
      <c r="AB54" s="2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84"/>
      <c r="BA54" s="76"/>
      <c r="BB54" s="2"/>
    </row>
    <row r="55" spans="1:54" ht="12" customHeight="1">
      <c r="A55" s="2"/>
      <c r="B55" s="175"/>
      <c r="C55" s="176"/>
      <c r="D55" s="176"/>
      <c r="E55" s="176"/>
      <c r="F55" s="181"/>
      <c r="G55" s="182"/>
      <c r="H55" s="182"/>
      <c r="I55" s="182"/>
      <c r="J55" s="181"/>
      <c r="K55" s="182"/>
      <c r="L55" s="182"/>
      <c r="M55" s="186"/>
      <c r="N55" s="197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69"/>
      <c r="Z55" s="170"/>
      <c r="AA55" s="76"/>
      <c r="AB55" s="2"/>
      <c r="AC55" s="90"/>
      <c r="AD55" s="81"/>
      <c r="AE55" s="76"/>
      <c r="AF55" s="76"/>
      <c r="AG55" s="85"/>
      <c r="AH55" s="81"/>
      <c r="AI55" s="84"/>
      <c r="AJ55" s="80"/>
      <c r="AK55" s="82"/>
      <c r="AL55" s="83"/>
      <c r="AM55" s="76"/>
      <c r="AN55" s="80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98"/>
      <c r="BA55" s="76"/>
      <c r="BB55" s="2"/>
    </row>
    <row r="56" spans="1:54" ht="12" customHeight="1">
      <c r="A56" s="2"/>
      <c r="B56" s="175"/>
      <c r="C56" s="176"/>
      <c r="D56" s="176"/>
      <c r="E56" s="176"/>
      <c r="F56" s="181"/>
      <c r="G56" s="182"/>
      <c r="H56" s="182"/>
      <c r="I56" s="182"/>
      <c r="J56" s="181"/>
      <c r="K56" s="182"/>
      <c r="L56" s="182"/>
      <c r="M56" s="186"/>
      <c r="N56" s="197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69"/>
      <c r="Z56" s="170"/>
      <c r="AA56" s="76"/>
      <c r="AB56" s="2"/>
      <c r="AC56" s="82"/>
      <c r="AD56" s="80"/>
      <c r="AE56" s="80"/>
      <c r="AF56" s="80"/>
      <c r="AG56" s="82"/>
      <c r="AH56" s="89"/>
      <c r="AI56" s="80"/>
      <c r="AJ56" s="80"/>
      <c r="AK56" s="82"/>
      <c r="AL56" s="89"/>
      <c r="AM56" s="80"/>
      <c r="AN56" s="80"/>
      <c r="AO56" s="75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98"/>
      <c r="BA56" s="76"/>
      <c r="BB56" s="2"/>
    </row>
    <row r="57" spans="1:54" ht="12" customHeight="1">
      <c r="A57" s="2"/>
      <c r="B57" s="177"/>
      <c r="C57" s="178"/>
      <c r="D57" s="178"/>
      <c r="E57" s="178"/>
      <c r="F57" s="183"/>
      <c r="G57" s="184"/>
      <c r="H57" s="184"/>
      <c r="I57" s="184"/>
      <c r="J57" s="183"/>
      <c r="K57" s="184"/>
      <c r="L57" s="184"/>
      <c r="M57" s="187"/>
      <c r="N57" s="199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171"/>
      <c r="Z57" s="172"/>
      <c r="AA57" s="76"/>
      <c r="AB57" s="2"/>
      <c r="AC57" s="100"/>
      <c r="AD57" s="92"/>
      <c r="AE57" s="80"/>
      <c r="AF57" s="80"/>
      <c r="AG57" s="82"/>
      <c r="AH57" s="83"/>
      <c r="AI57" s="80"/>
      <c r="AJ57" s="80"/>
      <c r="AK57" s="82"/>
      <c r="AL57" s="83"/>
      <c r="AM57" s="80"/>
      <c r="AN57" s="80"/>
      <c r="AO57" s="90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98"/>
      <c r="BA57" s="76"/>
      <c r="BB57" s="2"/>
    </row>
    <row r="58" spans="1:54" ht="12" customHeight="1">
      <c r="A58" s="2"/>
      <c r="B58" s="173"/>
      <c r="C58" s="174"/>
      <c r="D58" s="174"/>
      <c r="E58" s="174"/>
      <c r="F58" s="179"/>
      <c r="G58" s="180"/>
      <c r="H58" s="180"/>
      <c r="I58" s="180"/>
      <c r="J58" s="179"/>
      <c r="K58" s="180"/>
      <c r="L58" s="180"/>
      <c r="M58" s="185"/>
      <c r="N58" s="201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188"/>
      <c r="Z58" s="189"/>
      <c r="AA58" s="76"/>
      <c r="AB58" s="2"/>
      <c r="AC58" s="80"/>
      <c r="AD58" s="89"/>
      <c r="AE58" s="90"/>
      <c r="AF58" s="90"/>
      <c r="AG58" s="80"/>
      <c r="AH58" s="89"/>
      <c r="AI58" s="80"/>
      <c r="AJ58" s="80"/>
      <c r="AK58" s="80"/>
      <c r="AL58" s="89"/>
      <c r="AM58" s="80"/>
      <c r="AN58" s="80"/>
      <c r="AO58" s="89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84"/>
      <c r="BA58" s="76"/>
      <c r="BB58" s="2"/>
    </row>
    <row r="59" spans="1:54" ht="12" customHeight="1">
      <c r="A59" s="2"/>
      <c r="B59" s="175"/>
      <c r="C59" s="176"/>
      <c r="D59" s="176"/>
      <c r="E59" s="176"/>
      <c r="F59" s="181"/>
      <c r="G59" s="182"/>
      <c r="H59" s="182"/>
      <c r="I59" s="182"/>
      <c r="J59" s="181"/>
      <c r="K59" s="182"/>
      <c r="L59" s="182"/>
      <c r="M59" s="186"/>
      <c r="N59" s="197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69"/>
      <c r="Z59" s="170"/>
      <c r="AA59" s="2"/>
      <c r="AB59" s="2"/>
      <c r="AC59" s="82"/>
      <c r="AD59" s="83"/>
      <c r="AE59" s="80"/>
      <c r="AF59" s="80"/>
      <c r="AG59" s="82"/>
      <c r="AH59" s="81"/>
      <c r="AI59" s="80"/>
      <c r="AJ59" s="80"/>
      <c r="AK59" s="82"/>
      <c r="AL59" s="81"/>
      <c r="AM59" s="80"/>
      <c r="AN59" s="80"/>
      <c r="AO59" s="89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98"/>
      <c r="BA59" s="76"/>
      <c r="BB59" s="2"/>
    </row>
    <row r="60" spans="1:54" ht="12" customHeight="1">
      <c r="A60" s="2"/>
      <c r="B60" s="175"/>
      <c r="C60" s="176"/>
      <c r="D60" s="176"/>
      <c r="E60" s="176"/>
      <c r="F60" s="181"/>
      <c r="G60" s="182"/>
      <c r="H60" s="182"/>
      <c r="I60" s="182"/>
      <c r="J60" s="181"/>
      <c r="K60" s="182"/>
      <c r="L60" s="182"/>
      <c r="M60" s="186"/>
      <c r="N60" s="197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69"/>
      <c r="Z60" s="170"/>
      <c r="AA60" s="2"/>
      <c r="AB60" s="2"/>
      <c r="AC60" s="80"/>
      <c r="AD60" s="81"/>
      <c r="AE60" s="80"/>
      <c r="AF60" s="80"/>
      <c r="AG60" s="80"/>
      <c r="AH60" s="81"/>
      <c r="AI60" s="80"/>
      <c r="AJ60" s="80"/>
      <c r="AK60" s="80"/>
      <c r="AL60" s="83"/>
      <c r="AM60" s="80"/>
      <c r="AN60" s="80"/>
      <c r="AO60" s="75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84"/>
      <c r="BA60" s="76"/>
      <c r="BB60" s="2"/>
    </row>
    <row r="61" spans="1:54" ht="12" customHeight="1">
      <c r="A61" s="2"/>
      <c r="B61" s="175"/>
      <c r="C61" s="176"/>
      <c r="D61" s="176"/>
      <c r="E61" s="176"/>
      <c r="F61" s="181"/>
      <c r="G61" s="182"/>
      <c r="H61" s="182"/>
      <c r="I61" s="182"/>
      <c r="J61" s="181"/>
      <c r="K61" s="182"/>
      <c r="L61" s="182"/>
      <c r="M61" s="186"/>
      <c r="N61" s="197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69"/>
      <c r="Z61" s="170"/>
      <c r="AA61" s="2"/>
      <c r="AB61" s="2"/>
      <c r="AC61" s="80"/>
      <c r="AD61" s="80"/>
      <c r="AE61" s="80"/>
      <c r="AF61" s="80"/>
      <c r="AG61" s="80"/>
      <c r="AH61" s="89"/>
      <c r="AI61" s="80"/>
      <c r="AJ61" s="80"/>
      <c r="AK61" s="80"/>
      <c r="AL61" s="89"/>
      <c r="AM61" s="80"/>
      <c r="AN61" s="80"/>
      <c r="AO61" s="75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84"/>
      <c r="BA61" s="76"/>
      <c r="BB61" s="2"/>
    </row>
    <row r="62" spans="1:54" ht="12" customHeight="1">
      <c r="A62" s="2"/>
      <c r="B62" s="175"/>
      <c r="C62" s="176"/>
      <c r="D62" s="176"/>
      <c r="E62" s="176"/>
      <c r="F62" s="181"/>
      <c r="G62" s="182"/>
      <c r="H62" s="182"/>
      <c r="I62" s="182"/>
      <c r="J62" s="181"/>
      <c r="K62" s="182"/>
      <c r="L62" s="182"/>
      <c r="M62" s="186"/>
      <c r="N62" s="197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69"/>
      <c r="Z62" s="170"/>
      <c r="AA62" s="2"/>
      <c r="AB62" s="2"/>
      <c r="AC62" s="208"/>
      <c r="AD62" s="208"/>
      <c r="AE62" s="208"/>
      <c r="AF62" s="208"/>
      <c r="AG62" s="80"/>
      <c r="AH62" s="81"/>
      <c r="AI62" s="80"/>
      <c r="AJ62" s="80"/>
      <c r="AK62" s="80"/>
      <c r="AL62" s="81"/>
      <c r="AM62" s="80"/>
      <c r="AN62" s="80"/>
      <c r="AO62" s="75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84"/>
      <c r="BA62" s="76"/>
      <c r="BB62" s="2"/>
    </row>
    <row r="63" spans="1:54" ht="12" customHeight="1">
      <c r="A63" s="2"/>
      <c r="B63" s="177"/>
      <c r="C63" s="178"/>
      <c r="D63" s="178"/>
      <c r="E63" s="178"/>
      <c r="F63" s="183"/>
      <c r="G63" s="184"/>
      <c r="H63" s="184"/>
      <c r="I63" s="184"/>
      <c r="J63" s="183"/>
      <c r="K63" s="184"/>
      <c r="L63" s="184"/>
      <c r="M63" s="187"/>
      <c r="N63" s="199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171"/>
      <c r="Z63" s="172"/>
      <c r="AA63" s="2"/>
      <c r="AB63" s="2"/>
      <c r="AC63" s="81"/>
      <c r="AD63" s="89"/>
      <c r="AE63" s="90"/>
      <c r="AF63" s="90"/>
      <c r="AG63" s="82"/>
      <c r="AH63" s="86"/>
      <c r="AI63" s="80"/>
      <c r="AJ63" s="80"/>
      <c r="AK63" s="82"/>
      <c r="AL63" s="86"/>
      <c r="AM63" s="80"/>
      <c r="AN63" s="80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98"/>
      <c r="BA63" s="76"/>
      <c r="BB63" s="2"/>
    </row>
    <row r="64" spans="1:54" ht="12.75">
      <c r="A64" s="2"/>
      <c r="B64" s="223"/>
      <c r="C64" s="224"/>
      <c r="D64" s="224"/>
      <c r="E64" s="224"/>
      <c r="F64" s="225"/>
      <c r="G64" s="226"/>
      <c r="H64" s="226"/>
      <c r="I64" s="227"/>
      <c r="J64" s="225"/>
      <c r="K64" s="226"/>
      <c r="L64" s="226"/>
      <c r="M64" s="227"/>
      <c r="N64" s="201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188"/>
      <c r="Z64" s="189"/>
      <c r="AA64" s="2"/>
      <c r="AB64" s="2"/>
      <c r="AC64" s="82"/>
      <c r="AD64" s="80"/>
      <c r="AE64" s="80"/>
      <c r="AF64" s="80"/>
      <c r="AG64" s="82"/>
      <c r="AH64" s="80"/>
      <c r="AI64" s="80"/>
      <c r="AJ64" s="80"/>
      <c r="AK64" s="82"/>
      <c r="AL64" s="80"/>
      <c r="AM64" s="80"/>
      <c r="AN64" s="80"/>
      <c r="AO64" s="89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98"/>
      <c r="BA64" s="76"/>
      <c r="BB64" s="2"/>
    </row>
    <row r="65" spans="1:54" ht="12.75">
      <c r="A65" s="2"/>
      <c r="B65" s="167"/>
      <c r="C65" s="164"/>
      <c r="D65" s="164"/>
      <c r="E65" s="164"/>
      <c r="F65" s="191"/>
      <c r="G65" s="192"/>
      <c r="H65" s="192"/>
      <c r="I65" s="195"/>
      <c r="J65" s="191"/>
      <c r="K65" s="192"/>
      <c r="L65" s="192"/>
      <c r="M65" s="195"/>
      <c r="N65" s="197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69"/>
      <c r="Z65" s="170"/>
      <c r="AA65" s="76"/>
      <c r="AB65" s="2"/>
      <c r="AC65" s="82"/>
      <c r="AD65" s="81"/>
      <c r="AE65" s="90"/>
      <c r="AF65" s="90"/>
      <c r="AG65" s="90"/>
      <c r="AH65" s="81"/>
      <c r="AI65" s="80"/>
      <c r="AJ65" s="80"/>
      <c r="AK65" s="82"/>
      <c r="AL65" s="81"/>
      <c r="AM65" s="80"/>
      <c r="AN65" s="80"/>
      <c r="AO65" s="75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98"/>
      <c r="BA65" s="76"/>
      <c r="BB65" s="2"/>
    </row>
    <row r="66" spans="1:54" ht="12" customHeight="1">
      <c r="A66" s="2"/>
      <c r="B66" s="167"/>
      <c r="C66" s="164"/>
      <c r="D66" s="164"/>
      <c r="E66" s="164"/>
      <c r="F66" s="191"/>
      <c r="G66" s="192"/>
      <c r="H66" s="192"/>
      <c r="I66" s="195"/>
      <c r="J66" s="191"/>
      <c r="K66" s="192"/>
      <c r="L66" s="192"/>
      <c r="M66" s="195"/>
      <c r="N66" s="197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69"/>
      <c r="Z66" s="170"/>
      <c r="AA66" s="76"/>
      <c r="AB66" s="2"/>
      <c r="AC66" s="80"/>
      <c r="AD66" s="80"/>
      <c r="AE66" s="80"/>
      <c r="AF66" s="80"/>
      <c r="AG66" s="80"/>
      <c r="AH66" s="89"/>
      <c r="AI66" s="80"/>
      <c r="AJ66" s="80"/>
      <c r="AK66" s="80"/>
      <c r="AL66" s="89"/>
      <c r="AM66" s="80"/>
      <c r="AN66" s="80"/>
      <c r="AO66" s="90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84"/>
      <c r="BA66" s="76"/>
      <c r="BB66" s="2"/>
    </row>
    <row r="67" spans="1:54" ht="12" customHeight="1">
      <c r="A67" s="2"/>
      <c r="B67" s="167"/>
      <c r="C67" s="164"/>
      <c r="D67" s="164"/>
      <c r="E67" s="164"/>
      <c r="F67" s="191"/>
      <c r="G67" s="192"/>
      <c r="H67" s="192"/>
      <c r="I67" s="195"/>
      <c r="J67" s="191"/>
      <c r="K67" s="192"/>
      <c r="L67" s="192"/>
      <c r="M67" s="195"/>
      <c r="N67" s="197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69"/>
      <c r="Z67" s="170"/>
      <c r="AA67" s="76"/>
      <c r="AB67" s="2"/>
      <c r="AC67" s="82"/>
      <c r="AD67" s="81"/>
      <c r="AE67" s="80"/>
      <c r="AF67" s="80"/>
      <c r="AG67" s="82"/>
      <c r="AH67" s="81"/>
      <c r="AI67" s="80"/>
      <c r="AJ67" s="80"/>
      <c r="AK67" s="82"/>
      <c r="AL67" s="87"/>
      <c r="AM67" s="80"/>
      <c r="AN67" s="80"/>
      <c r="AO67" s="75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98"/>
      <c r="BA67" s="76"/>
      <c r="BB67" s="2"/>
    </row>
    <row r="68" spans="1:54" ht="12" customHeight="1">
      <c r="A68" s="2"/>
      <c r="B68" s="167"/>
      <c r="C68" s="164"/>
      <c r="D68" s="164"/>
      <c r="E68" s="164"/>
      <c r="F68" s="191"/>
      <c r="G68" s="192"/>
      <c r="H68" s="192"/>
      <c r="I68" s="195"/>
      <c r="J68" s="191"/>
      <c r="K68" s="192"/>
      <c r="L68" s="192"/>
      <c r="M68" s="195"/>
      <c r="N68" s="197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69"/>
      <c r="Z68" s="170"/>
      <c r="AA68" s="76"/>
      <c r="AB68" s="2"/>
      <c r="AC68" s="89"/>
      <c r="AD68" s="89"/>
      <c r="AE68" s="89"/>
      <c r="AF68" s="89"/>
      <c r="AG68" s="80"/>
      <c r="AH68" s="83"/>
      <c r="AI68" s="80"/>
      <c r="AJ68" s="80"/>
      <c r="AK68" s="80"/>
      <c r="AL68" s="81"/>
      <c r="AM68" s="80"/>
      <c r="AN68" s="80"/>
      <c r="AO68" s="75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84"/>
      <c r="BA68" s="76"/>
      <c r="BB68" s="2"/>
    </row>
    <row r="69" spans="1:54" ht="12" customHeight="1">
      <c r="A69" s="2"/>
      <c r="B69" s="165"/>
      <c r="C69" s="168"/>
      <c r="D69" s="168"/>
      <c r="E69" s="168"/>
      <c r="F69" s="193"/>
      <c r="G69" s="194"/>
      <c r="H69" s="194"/>
      <c r="I69" s="196"/>
      <c r="J69" s="193"/>
      <c r="K69" s="194"/>
      <c r="L69" s="194"/>
      <c r="M69" s="196"/>
      <c r="N69" s="199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171"/>
      <c r="Z69" s="172"/>
      <c r="AA69" s="76"/>
      <c r="AB69" s="2"/>
      <c r="AC69" s="80"/>
      <c r="AD69" s="83"/>
      <c r="AE69" s="80"/>
      <c r="AF69" s="80"/>
      <c r="AG69" s="80"/>
      <c r="AH69" s="81"/>
      <c r="AI69" s="80"/>
      <c r="AJ69" s="80"/>
      <c r="AK69" s="80"/>
      <c r="AL69" s="83"/>
      <c r="AM69" s="80"/>
      <c r="AN69" s="80"/>
      <c r="AO69" s="89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84"/>
      <c r="BA69" s="76"/>
      <c r="BB69" s="2"/>
    </row>
    <row r="70" spans="1:54" ht="12" customHeight="1">
      <c r="A70" s="2"/>
      <c r="B70" s="173"/>
      <c r="C70" s="174"/>
      <c r="D70" s="174"/>
      <c r="E70" s="214"/>
      <c r="F70" s="217"/>
      <c r="G70" s="218"/>
      <c r="H70" s="218"/>
      <c r="I70" s="218"/>
      <c r="J70" s="179"/>
      <c r="K70" s="180"/>
      <c r="L70" s="180"/>
      <c r="M70" s="185"/>
      <c r="N70" s="201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188"/>
      <c r="Z70" s="189"/>
      <c r="AA70" s="2"/>
      <c r="AB70" s="2"/>
      <c r="AC70" s="80"/>
      <c r="AD70" s="81"/>
      <c r="AE70" s="90"/>
      <c r="AF70" s="90"/>
      <c r="AG70" s="90"/>
      <c r="AH70" s="81"/>
      <c r="AI70" s="80"/>
      <c r="AJ70" s="80"/>
      <c r="AK70" s="80"/>
      <c r="AL70" s="81"/>
      <c r="AM70" s="80"/>
      <c r="AN70" s="80"/>
      <c r="AO70" s="75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84"/>
      <c r="BA70" s="76"/>
      <c r="BB70" s="2"/>
    </row>
    <row r="71" spans="1:54" ht="12" customHeight="1">
      <c r="A71" s="2"/>
      <c r="B71" s="175"/>
      <c r="C71" s="176"/>
      <c r="D71" s="176"/>
      <c r="E71" s="215"/>
      <c r="F71" s="219"/>
      <c r="G71" s="220"/>
      <c r="H71" s="220"/>
      <c r="I71" s="220"/>
      <c r="J71" s="181"/>
      <c r="K71" s="182"/>
      <c r="L71" s="182"/>
      <c r="M71" s="186"/>
      <c r="N71" s="197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69"/>
      <c r="Z71" s="170"/>
      <c r="AA71" s="2"/>
      <c r="AB71" s="2"/>
      <c r="AC71" s="82"/>
      <c r="AD71" s="83"/>
      <c r="AE71" s="80"/>
      <c r="AF71" s="80"/>
      <c r="AG71" s="82"/>
      <c r="AH71" s="89"/>
      <c r="AI71" s="80"/>
      <c r="AJ71" s="80"/>
      <c r="AK71" s="82"/>
      <c r="AL71" s="89"/>
      <c r="AM71" s="80"/>
      <c r="AN71" s="80"/>
      <c r="AO71" s="75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98"/>
      <c r="BA71" s="76"/>
      <c r="BB71" s="2"/>
    </row>
    <row r="72" spans="1:54" ht="12.75">
      <c r="A72" s="2"/>
      <c r="B72" s="175"/>
      <c r="C72" s="176"/>
      <c r="D72" s="176"/>
      <c r="E72" s="215"/>
      <c r="F72" s="219"/>
      <c r="G72" s="220"/>
      <c r="H72" s="220"/>
      <c r="I72" s="220"/>
      <c r="J72" s="181"/>
      <c r="K72" s="182"/>
      <c r="L72" s="182"/>
      <c r="M72" s="186"/>
      <c r="N72" s="197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69"/>
      <c r="Z72" s="170"/>
      <c r="AA72" s="2"/>
      <c r="AB72" s="2"/>
      <c r="AC72" s="82"/>
      <c r="AD72" s="80"/>
      <c r="AE72" s="80"/>
      <c r="AF72" s="80"/>
      <c r="AG72" s="82"/>
      <c r="AH72" s="80"/>
      <c r="AI72" s="80"/>
      <c r="AJ72" s="80"/>
      <c r="AK72" s="82"/>
      <c r="AL72" s="80"/>
      <c r="AM72" s="80"/>
      <c r="AN72" s="80"/>
      <c r="AO72" s="75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98"/>
      <c r="BA72" s="76"/>
      <c r="BB72" s="2"/>
    </row>
    <row r="73" spans="1:54" ht="12.75">
      <c r="A73" s="2"/>
      <c r="B73" s="175"/>
      <c r="C73" s="176"/>
      <c r="D73" s="176"/>
      <c r="E73" s="215"/>
      <c r="F73" s="219"/>
      <c r="G73" s="220"/>
      <c r="H73" s="220"/>
      <c r="I73" s="220"/>
      <c r="J73" s="181"/>
      <c r="K73" s="182"/>
      <c r="L73" s="182"/>
      <c r="M73" s="186"/>
      <c r="N73" s="197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69"/>
      <c r="Z73" s="170"/>
      <c r="AA73" s="2"/>
      <c r="AB73" s="2"/>
      <c r="AC73" s="89"/>
      <c r="AD73" s="89"/>
      <c r="AE73" s="89"/>
      <c r="AF73" s="89"/>
      <c r="AG73" s="82"/>
      <c r="AH73" s="81"/>
      <c r="AI73" s="80"/>
      <c r="AJ73" s="80"/>
      <c r="AK73" s="82"/>
      <c r="AL73" s="81"/>
      <c r="AM73" s="80"/>
      <c r="AN73" s="80"/>
      <c r="AO73" s="75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98"/>
      <c r="BA73" s="76"/>
      <c r="BB73" s="2"/>
    </row>
    <row r="74" spans="1:54" ht="12" customHeight="1">
      <c r="A74" s="76"/>
      <c r="B74" s="175"/>
      <c r="C74" s="176"/>
      <c r="D74" s="176"/>
      <c r="E74" s="215"/>
      <c r="F74" s="219"/>
      <c r="G74" s="220"/>
      <c r="H74" s="220"/>
      <c r="I74" s="220"/>
      <c r="J74" s="181"/>
      <c r="K74" s="182"/>
      <c r="L74" s="182"/>
      <c r="M74" s="186"/>
      <c r="N74" s="197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69"/>
      <c r="Z74" s="170"/>
      <c r="AA74" s="2"/>
      <c r="AB74" s="2"/>
      <c r="AC74" s="80"/>
      <c r="AD74" s="81"/>
      <c r="AE74" s="90"/>
      <c r="AF74" s="90"/>
      <c r="AG74" s="90"/>
      <c r="AH74" s="81"/>
      <c r="AI74" s="80"/>
      <c r="AJ74" s="80"/>
      <c r="AK74" s="80"/>
      <c r="AL74" s="81"/>
      <c r="AM74" s="80"/>
      <c r="AN74" s="80"/>
      <c r="AO74" s="75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4"/>
      <c r="BA74" s="76"/>
      <c r="BB74" s="2"/>
    </row>
    <row r="75" spans="1:54" ht="12" customHeight="1">
      <c r="A75" s="2"/>
      <c r="B75" s="177"/>
      <c r="C75" s="178"/>
      <c r="D75" s="178"/>
      <c r="E75" s="216"/>
      <c r="F75" s="221"/>
      <c r="G75" s="222"/>
      <c r="H75" s="222"/>
      <c r="I75" s="222"/>
      <c r="J75" s="183"/>
      <c r="K75" s="184"/>
      <c r="L75" s="184"/>
      <c r="M75" s="187"/>
      <c r="N75" s="199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171"/>
      <c r="Z75" s="172"/>
      <c r="AA75" s="2"/>
      <c r="AB75" s="2"/>
      <c r="AC75" s="82"/>
      <c r="AD75" s="80"/>
      <c r="AE75" s="80"/>
      <c r="AF75" s="80"/>
      <c r="AG75" s="82"/>
      <c r="AH75" s="80"/>
      <c r="AI75" s="80"/>
      <c r="AJ75" s="80"/>
      <c r="AK75" s="82"/>
      <c r="AL75" s="80"/>
      <c r="AM75" s="80"/>
      <c r="AN75" s="80"/>
      <c r="AO75" s="9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4"/>
      <c r="BA75" s="76"/>
      <c r="BB75" s="2"/>
    </row>
    <row r="76" spans="1:54" ht="12" customHeight="1">
      <c r="A76" s="2"/>
      <c r="B76" s="173"/>
      <c r="C76" s="174"/>
      <c r="D76" s="174"/>
      <c r="E76" s="214"/>
      <c r="F76" s="179"/>
      <c r="G76" s="180"/>
      <c r="H76" s="180"/>
      <c r="I76" s="185"/>
      <c r="J76" s="179"/>
      <c r="K76" s="180"/>
      <c r="L76" s="180"/>
      <c r="M76" s="185"/>
      <c r="N76" s="201"/>
      <c r="O76" s="202"/>
      <c r="P76" s="202"/>
      <c r="Q76" s="202"/>
      <c r="R76" s="202"/>
      <c r="S76" s="202"/>
      <c r="T76" s="202"/>
      <c r="U76" s="202"/>
      <c r="V76" s="202"/>
      <c r="W76" s="202"/>
      <c r="X76" s="203"/>
      <c r="Y76" s="188"/>
      <c r="Z76" s="189"/>
      <c r="AA76" s="2"/>
      <c r="AB76" s="2"/>
      <c r="AC76" s="80"/>
      <c r="AD76" s="83"/>
      <c r="AE76" s="80"/>
      <c r="AF76" s="80"/>
      <c r="AG76" s="80"/>
      <c r="AH76" s="77"/>
      <c r="AI76" s="80"/>
      <c r="AJ76" s="80"/>
      <c r="AK76" s="80"/>
      <c r="AL76" s="83"/>
      <c r="AM76" s="80"/>
      <c r="AN76" s="80"/>
      <c r="AO76" s="75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4"/>
      <c r="BA76" s="76"/>
      <c r="BB76" s="2"/>
    </row>
    <row r="77" spans="1:54" ht="12" customHeight="1">
      <c r="A77" s="2"/>
      <c r="B77" s="175"/>
      <c r="C77" s="176"/>
      <c r="D77" s="176"/>
      <c r="E77" s="215"/>
      <c r="F77" s="181"/>
      <c r="G77" s="182"/>
      <c r="H77" s="182"/>
      <c r="I77" s="186"/>
      <c r="J77" s="181"/>
      <c r="K77" s="182"/>
      <c r="L77" s="182"/>
      <c r="M77" s="186"/>
      <c r="N77" s="197"/>
      <c r="O77" s="198"/>
      <c r="P77" s="198"/>
      <c r="Q77" s="198"/>
      <c r="R77" s="198"/>
      <c r="S77" s="198"/>
      <c r="T77" s="198"/>
      <c r="U77" s="198"/>
      <c r="V77" s="198"/>
      <c r="W77" s="198"/>
      <c r="X77" s="204"/>
      <c r="Y77" s="169"/>
      <c r="Z77" s="170"/>
      <c r="AA77" s="2"/>
      <c r="AB77" s="2"/>
      <c r="AC77" s="75"/>
      <c r="AD77" s="91"/>
      <c r="AE77" s="91"/>
      <c r="AF77" s="91"/>
      <c r="AG77" s="101"/>
      <c r="AH77" s="77"/>
      <c r="AI77" s="76"/>
      <c r="AJ77" s="76"/>
      <c r="AK77" s="82"/>
      <c r="AL77" s="87"/>
      <c r="AM77" s="80"/>
      <c r="AN77" s="80"/>
      <c r="AO77" s="90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98"/>
      <c r="BA77" s="76"/>
      <c r="BB77" s="2"/>
    </row>
    <row r="78" spans="1:54" ht="12" customHeight="1">
      <c r="A78" s="2"/>
      <c r="B78" s="175"/>
      <c r="C78" s="176"/>
      <c r="D78" s="176"/>
      <c r="E78" s="215"/>
      <c r="F78" s="181"/>
      <c r="G78" s="182"/>
      <c r="H78" s="182"/>
      <c r="I78" s="186"/>
      <c r="J78" s="181"/>
      <c r="K78" s="182"/>
      <c r="L78" s="182"/>
      <c r="M78" s="186"/>
      <c r="N78" s="197"/>
      <c r="O78" s="198"/>
      <c r="P78" s="198"/>
      <c r="Q78" s="198"/>
      <c r="R78" s="198"/>
      <c r="S78" s="198"/>
      <c r="T78" s="198"/>
      <c r="U78" s="198"/>
      <c r="V78" s="198"/>
      <c r="W78" s="198"/>
      <c r="X78" s="204"/>
      <c r="Y78" s="169"/>
      <c r="Z78" s="170"/>
      <c r="AA78" s="2"/>
      <c r="AB78" s="2"/>
      <c r="AC78" s="208"/>
      <c r="AD78" s="210"/>
      <c r="AE78" s="210"/>
      <c r="AF78" s="210"/>
      <c r="AG78" s="82"/>
      <c r="AH78" s="83"/>
      <c r="AI78" s="80"/>
      <c r="AJ78" s="80"/>
      <c r="AK78" s="82"/>
      <c r="AL78" s="83"/>
      <c r="AM78" s="80"/>
      <c r="AN78" s="80"/>
      <c r="AO78" s="90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98"/>
      <c r="BA78" s="76"/>
      <c r="BB78" s="2"/>
    </row>
    <row r="79" spans="1:54" ht="12" customHeight="1">
      <c r="A79" s="2"/>
      <c r="B79" s="175"/>
      <c r="C79" s="176"/>
      <c r="D79" s="176"/>
      <c r="E79" s="215"/>
      <c r="F79" s="181"/>
      <c r="G79" s="182"/>
      <c r="H79" s="182"/>
      <c r="I79" s="186"/>
      <c r="J79" s="181"/>
      <c r="K79" s="182"/>
      <c r="L79" s="182"/>
      <c r="M79" s="186"/>
      <c r="N79" s="197"/>
      <c r="O79" s="198"/>
      <c r="P79" s="198"/>
      <c r="Q79" s="198"/>
      <c r="R79" s="198"/>
      <c r="S79" s="198"/>
      <c r="T79" s="198"/>
      <c r="U79" s="198"/>
      <c r="V79" s="198"/>
      <c r="W79" s="198"/>
      <c r="X79" s="204"/>
      <c r="Y79" s="169"/>
      <c r="Z79" s="170"/>
      <c r="AA79" s="2"/>
      <c r="AB79" s="2"/>
      <c r="AC79" s="82"/>
      <c r="AD79" s="211"/>
      <c r="AE79" s="212"/>
      <c r="AF79" s="212"/>
      <c r="AG79" s="82"/>
      <c r="AH79" s="81"/>
      <c r="AI79" s="80"/>
      <c r="AJ79" s="80"/>
      <c r="AK79" s="82"/>
      <c r="AL79" s="83"/>
      <c r="AM79" s="80"/>
      <c r="AN79" s="80"/>
      <c r="AO79" s="90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98"/>
      <c r="BA79" s="76"/>
      <c r="BB79" s="2"/>
    </row>
    <row r="80" spans="1:54" ht="12" customHeight="1">
      <c r="A80" s="2"/>
      <c r="B80" s="175"/>
      <c r="C80" s="176"/>
      <c r="D80" s="176"/>
      <c r="E80" s="215"/>
      <c r="F80" s="181"/>
      <c r="G80" s="182"/>
      <c r="H80" s="182"/>
      <c r="I80" s="186"/>
      <c r="J80" s="181"/>
      <c r="K80" s="182"/>
      <c r="L80" s="182"/>
      <c r="M80" s="186"/>
      <c r="N80" s="197"/>
      <c r="O80" s="198"/>
      <c r="P80" s="198"/>
      <c r="Q80" s="198"/>
      <c r="R80" s="198"/>
      <c r="S80" s="198"/>
      <c r="T80" s="198"/>
      <c r="U80" s="198"/>
      <c r="V80" s="198"/>
      <c r="W80" s="198"/>
      <c r="X80" s="204"/>
      <c r="Y80" s="169"/>
      <c r="Z80" s="170"/>
      <c r="AA80" s="2"/>
      <c r="AB80" s="2"/>
      <c r="AC80" s="90"/>
      <c r="AD80" s="93"/>
      <c r="AE80" s="94"/>
      <c r="AF80" s="94"/>
      <c r="AG80" s="90"/>
      <c r="AH80" s="83"/>
      <c r="AI80" s="76"/>
      <c r="AJ80" s="76"/>
      <c r="AK80" s="87"/>
      <c r="AL80" s="83"/>
      <c r="AM80" s="80"/>
      <c r="AN80" s="80"/>
      <c r="AO80" s="9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4"/>
      <c r="BA80" s="76"/>
      <c r="BB80" s="2"/>
    </row>
    <row r="81" spans="1:54" ht="12" customHeight="1">
      <c r="A81" s="2"/>
      <c r="B81" s="175"/>
      <c r="C81" s="176"/>
      <c r="D81" s="176"/>
      <c r="E81" s="215"/>
      <c r="F81" s="181"/>
      <c r="G81" s="182"/>
      <c r="H81" s="182"/>
      <c r="I81" s="186"/>
      <c r="J81" s="181"/>
      <c r="K81" s="182"/>
      <c r="L81" s="182"/>
      <c r="M81" s="186"/>
      <c r="N81" s="197"/>
      <c r="O81" s="198"/>
      <c r="P81" s="198"/>
      <c r="Q81" s="198"/>
      <c r="R81" s="198"/>
      <c r="S81" s="198"/>
      <c r="T81" s="198"/>
      <c r="U81" s="198"/>
      <c r="V81" s="198"/>
      <c r="W81" s="198"/>
      <c r="X81" s="204"/>
      <c r="Y81" s="169"/>
      <c r="Z81" s="170"/>
      <c r="AA81" s="2"/>
      <c r="AB81" s="2"/>
      <c r="AC81" s="80"/>
      <c r="AD81" s="80"/>
      <c r="AE81" s="80"/>
      <c r="AF81" s="80"/>
      <c r="AG81" s="80"/>
      <c r="AH81" s="81"/>
      <c r="AI81" s="80"/>
      <c r="AJ81" s="80"/>
      <c r="AK81" s="80"/>
      <c r="AL81" s="81"/>
      <c r="AM81" s="80"/>
      <c r="AN81" s="80"/>
      <c r="AO81" s="75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4"/>
      <c r="BA81" s="76"/>
      <c r="BB81" s="2"/>
    </row>
    <row r="82" spans="1:54" ht="12" customHeight="1">
      <c r="A82" s="2"/>
      <c r="B82" s="177"/>
      <c r="C82" s="178"/>
      <c r="D82" s="178"/>
      <c r="E82" s="216"/>
      <c r="F82" s="183"/>
      <c r="G82" s="184"/>
      <c r="H82" s="184"/>
      <c r="I82" s="187"/>
      <c r="J82" s="183"/>
      <c r="K82" s="184"/>
      <c r="L82" s="184"/>
      <c r="M82" s="187"/>
      <c r="N82" s="199"/>
      <c r="O82" s="200"/>
      <c r="P82" s="200"/>
      <c r="Q82" s="200"/>
      <c r="R82" s="200"/>
      <c r="S82" s="200"/>
      <c r="T82" s="200"/>
      <c r="U82" s="200"/>
      <c r="V82" s="200"/>
      <c r="W82" s="200"/>
      <c r="X82" s="205"/>
      <c r="Y82" s="171"/>
      <c r="Z82" s="172"/>
      <c r="AA82" s="2"/>
      <c r="AB82" s="2"/>
      <c r="AC82" s="75"/>
      <c r="AD82" s="83"/>
      <c r="AE82" s="91"/>
      <c r="AF82" s="91"/>
      <c r="AG82" s="87"/>
      <c r="AH82" s="86"/>
      <c r="AI82" s="80"/>
      <c r="AJ82" s="76"/>
      <c r="AK82" s="87"/>
      <c r="AL82" s="86"/>
      <c r="AM82" s="80"/>
      <c r="AN82" s="80"/>
      <c r="AO82" s="89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4"/>
      <c r="BA82" s="76"/>
      <c r="BB82" s="2"/>
    </row>
    <row r="83" spans="1:54" ht="12" customHeight="1">
      <c r="A83" s="2"/>
      <c r="B83" s="223"/>
      <c r="C83" s="224"/>
      <c r="D83" s="224"/>
      <c r="E83" s="224"/>
      <c r="F83" s="225"/>
      <c r="G83" s="226"/>
      <c r="H83" s="226"/>
      <c r="I83" s="227"/>
      <c r="J83" s="225"/>
      <c r="K83" s="226"/>
      <c r="L83" s="226"/>
      <c r="M83" s="227"/>
      <c r="N83" s="201"/>
      <c r="O83" s="202"/>
      <c r="P83" s="202"/>
      <c r="Q83" s="202"/>
      <c r="R83" s="202"/>
      <c r="S83" s="202"/>
      <c r="T83" s="202"/>
      <c r="U83" s="202"/>
      <c r="V83" s="202"/>
      <c r="W83" s="202"/>
      <c r="X83" s="202"/>
      <c r="Y83" s="188"/>
      <c r="Z83" s="189"/>
      <c r="AA83" s="2"/>
      <c r="AB83" s="2"/>
      <c r="AC83" s="82"/>
      <c r="AD83" s="81"/>
      <c r="AE83" s="80"/>
      <c r="AF83" s="80"/>
      <c r="AG83" s="82"/>
      <c r="AH83" s="83"/>
      <c r="AI83" s="80"/>
      <c r="AJ83" s="80"/>
      <c r="AK83" s="82"/>
      <c r="AL83" s="83"/>
      <c r="AM83" s="80"/>
      <c r="AN83" s="80"/>
      <c r="AO83" s="89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98"/>
      <c r="BA83" s="76"/>
      <c r="BB83" s="2"/>
    </row>
    <row r="84" spans="1:54" ht="12" customHeight="1">
      <c r="A84" s="2"/>
      <c r="B84" s="167"/>
      <c r="C84" s="164"/>
      <c r="D84" s="164"/>
      <c r="E84" s="164"/>
      <c r="F84" s="191"/>
      <c r="G84" s="192"/>
      <c r="H84" s="192"/>
      <c r="I84" s="195"/>
      <c r="J84" s="191"/>
      <c r="K84" s="192"/>
      <c r="L84" s="192"/>
      <c r="M84" s="195"/>
      <c r="N84" s="197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69"/>
      <c r="Z84" s="170"/>
      <c r="AA84" s="2"/>
      <c r="AB84" s="2"/>
      <c r="AC84" s="82"/>
      <c r="AD84" s="80"/>
      <c r="AE84" s="80"/>
      <c r="AF84" s="80"/>
      <c r="AG84" s="82"/>
      <c r="AH84" s="89"/>
      <c r="AI84" s="80"/>
      <c r="AJ84" s="80"/>
      <c r="AK84" s="82"/>
      <c r="AL84" s="89"/>
      <c r="AM84" s="80"/>
      <c r="AN84" s="80"/>
      <c r="AO84" s="89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98"/>
      <c r="BA84" s="76"/>
      <c r="BB84" s="2"/>
    </row>
    <row r="85" spans="1:54" ht="12" customHeight="1">
      <c r="A85" s="2"/>
      <c r="B85" s="167"/>
      <c r="C85" s="164"/>
      <c r="D85" s="164"/>
      <c r="E85" s="164"/>
      <c r="F85" s="191"/>
      <c r="G85" s="192"/>
      <c r="H85" s="192"/>
      <c r="I85" s="195"/>
      <c r="J85" s="191"/>
      <c r="K85" s="192"/>
      <c r="L85" s="192"/>
      <c r="M85" s="195"/>
      <c r="N85" s="197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69"/>
      <c r="Z85" s="170"/>
      <c r="AA85" s="2"/>
      <c r="AB85" s="2"/>
      <c r="AC85" s="82"/>
      <c r="AD85" s="81"/>
      <c r="AE85" s="80"/>
      <c r="AF85" s="80"/>
      <c r="AG85" s="82"/>
      <c r="AH85" s="83"/>
      <c r="AI85" s="80"/>
      <c r="AJ85" s="80"/>
      <c r="AK85" s="82"/>
      <c r="AL85" s="83"/>
      <c r="AM85" s="80"/>
      <c r="AN85" s="80"/>
      <c r="AO85" s="75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98"/>
      <c r="BA85" s="76"/>
      <c r="BB85" s="2"/>
    </row>
    <row r="86" spans="1:54" ht="12" customHeight="1">
      <c r="A86" s="2"/>
      <c r="B86" s="167"/>
      <c r="C86" s="164"/>
      <c r="D86" s="164"/>
      <c r="E86" s="164"/>
      <c r="F86" s="191"/>
      <c r="G86" s="192"/>
      <c r="H86" s="192"/>
      <c r="I86" s="195"/>
      <c r="J86" s="191"/>
      <c r="K86" s="192"/>
      <c r="L86" s="192"/>
      <c r="M86" s="195"/>
      <c r="N86" s="197"/>
      <c r="O86" s="198"/>
      <c r="P86" s="198"/>
      <c r="Q86" s="198"/>
      <c r="R86" s="198"/>
      <c r="S86" s="198"/>
      <c r="T86" s="198"/>
      <c r="U86" s="198"/>
      <c r="V86" s="198"/>
      <c r="W86" s="198"/>
      <c r="X86" s="198"/>
      <c r="Y86" s="169"/>
      <c r="Z86" s="170"/>
      <c r="AA86" s="2"/>
      <c r="AB86" s="2"/>
      <c r="AC86" s="82"/>
      <c r="AD86" s="80"/>
      <c r="AE86" s="80"/>
      <c r="AF86" s="80"/>
      <c r="AG86" s="82"/>
      <c r="AH86" s="90"/>
      <c r="AI86" s="80"/>
      <c r="AJ86" s="80"/>
      <c r="AK86" s="82"/>
      <c r="AL86" s="83"/>
      <c r="AM86" s="80"/>
      <c r="AN86" s="80"/>
      <c r="AO86" s="75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4"/>
      <c r="BA86" s="76"/>
      <c r="BB86" s="2"/>
    </row>
    <row r="87" spans="1:54" ht="12" customHeight="1">
      <c r="A87" s="2"/>
      <c r="B87" s="167"/>
      <c r="C87" s="164"/>
      <c r="D87" s="164"/>
      <c r="E87" s="164"/>
      <c r="F87" s="191"/>
      <c r="G87" s="192"/>
      <c r="H87" s="192"/>
      <c r="I87" s="195"/>
      <c r="J87" s="191"/>
      <c r="K87" s="192"/>
      <c r="L87" s="192"/>
      <c r="M87" s="195"/>
      <c r="N87" s="197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69"/>
      <c r="Z87" s="170"/>
      <c r="AA87" s="2"/>
      <c r="AB87" s="2"/>
      <c r="AC87" s="82"/>
      <c r="AD87" s="80"/>
      <c r="AE87" s="80"/>
      <c r="AF87" s="80"/>
      <c r="AG87" s="82"/>
      <c r="AH87" s="90"/>
      <c r="AI87" s="80"/>
      <c r="AJ87" s="80"/>
      <c r="AK87" s="82"/>
      <c r="AL87" s="83"/>
      <c r="AM87" s="80"/>
      <c r="AN87" s="80"/>
      <c r="AO87" s="75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4"/>
      <c r="BA87" s="76"/>
      <c r="BB87" s="2"/>
    </row>
    <row r="88" spans="1:54" ht="6" customHeight="1" thickBot="1">
      <c r="A88" s="2"/>
      <c r="B88" s="228"/>
      <c r="C88" s="229"/>
      <c r="D88" s="229"/>
      <c r="E88" s="229"/>
      <c r="F88" s="230"/>
      <c r="G88" s="231"/>
      <c r="H88" s="231"/>
      <c r="I88" s="232"/>
      <c r="J88" s="230"/>
      <c r="K88" s="231"/>
      <c r="L88" s="231"/>
      <c r="M88" s="232"/>
      <c r="N88" s="233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5"/>
      <c r="Z88" s="236"/>
      <c r="AA88" s="2"/>
      <c r="AB88" s="2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84"/>
      <c r="BA88" s="76"/>
      <c r="BB88" s="2"/>
    </row>
    <row r="89" spans="1:54" ht="25.5" customHeight="1" thickBot="1" thickTop="1">
      <c r="A89" s="2"/>
      <c r="B89" s="10"/>
      <c r="C89" s="11"/>
      <c r="D89" s="11"/>
      <c r="E89" s="46"/>
      <c r="F89" s="11"/>
      <c r="G89" s="11"/>
      <c r="H89" s="11"/>
      <c r="I89" s="11"/>
      <c r="J89" s="47"/>
      <c r="K89" s="11"/>
      <c r="L89" s="11"/>
      <c r="M89" s="46"/>
      <c r="N89" s="11"/>
      <c r="O89" s="11"/>
      <c r="P89" s="11"/>
      <c r="Q89" s="11"/>
      <c r="R89" s="12" t="s">
        <v>44</v>
      </c>
      <c r="S89" s="11"/>
      <c r="T89" s="11"/>
      <c r="U89" s="11"/>
      <c r="V89" s="12" t="s">
        <v>45</v>
      </c>
      <c r="W89" s="11"/>
      <c r="X89" s="11"/>
      <c r="Y89" s="71">
        <f>SUM(Y40:Y88)</f>
        <v>0</v>
      </c>
      <c r="Z89" s="13"/>
      <c r="AA89" s="2"/>
      <c r="AB89" s="2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5"/>
      <c r="AT89" s="76"/>
      <c r="AU89" s="76"/>
      <c r="AV89" s="76"/>
      <c r="AW89" s="75"/>
      <c r="AX89" s="76"/>
      <c r="AY89" s="76"/>
      <c r="AZ89" s="98"/>
      <c r="BA89" s="76"/>
      <c r="BB89" s="2"/>
    </row>
    <row r="90" spans="1:54" ht="7.5" customHeight="1" thickTop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2"/>
    </row>
    <row r="91" spans="1:53" ht="12.75">
      <c r="A91" s="2"/>
      <c r="B91" s="5" t="s">
        <v>140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2"/>
      <c r="AB91" s="2"/>
      <c r="AC91" s="209"/>
      <c r="AD91" s="209"/>
      <c r="AE91" s="209"/>
      <c r="AF91" s="209"/>
      <c r="AG91" s="209"/>
      <c r="AH91" s="209"/>
      <c r="AI91" s="209"/>
      <c r="AJ91" s="209"/>
      <c r="AK91" s="209"/>
      <c r="AL91" s="209"/>
      <c r="AM91" s="209"/>
      <c r="AN91" s="209"/>
      <c r="AO91" s="209"/>
      <c r="AP91" s="209"/>
      <c r="AQ91" s="209"/>
      <c r="AR91" s="209"/>
      <c r="AS91" s="209"/>
      <c r="AT91" s="209"/>
      <c r="AU91" s="209"/>
      <c r="AV91" s="209"/>
      <c r="AW91" s="209"/>
      <c r="AX91" s="209"/>
      <c r="AY91" s="209"/>
      <c r="AZ91" s="209"/>
      <c r="BA91" s="209"/>
    </row>
    <row r="92" spans="1:33" ht="12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6.75" customHeight="1" thickBo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25.5" customHeight="1" thickBot="1" thickTop="1">
      <c r="A94" s="2"/>
      <c r="B94" s="48" t="s">
        <v>46</v>
      </c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13"/>
      <c r="AA94" s="2"/>
      <c r="AB94" s="2"/>
      <c r="AC94" s="2"/>
      <c r="AD94" s="2"/>
      <c r="AE94" s="2"/>
      <c r="AF94" s="2"/>
      <c r="AG94" s="2"/>
    </row>
    <row r="95" spans="1:33" ht="25.5" customHeight="1" thickTop="1">
      <c r="A95" s="2"/>
      <c r="B95" s="14"/>
      <c r="C95" s="2"/>
      <c r="D95" s="15" t="s">
        <v>47</v>
      </c>
      <c r="E95" s="2"/>
      <c r="F95" s="2"/>
      <c r="G95" s="2"/>
      <c r="H95" s="2"/>
      <c r="I95" s="2"/>
      <c r="J95" s="2"/>
      <c r="K95" s="2"/>
      <c r="L95" s="2"/>
      <c r="M95" s="109"/>
      <c r="N95" s="110">
        <f>IF(Y89&lt;=500,Y89,500)</f>
        <v>0</v>
      </c>
      <c r="O95" s="2"/>
      <c r="P95" s="15" t="s">
        <v>48</v>
      </c>
      <c r="Q95" s="2"/>
      <c r="R95" s="127">
        <v>0.41</v>
      </c>
      <c r="S95" s="2"/>
      <c r="T95" s="15" t="s">
        <v>49</v>
      </c>
      <c r="U95" s="2"/>
      <c r="V95" s="2"/>
      <c r="W95" s="15" t="s">
        <v>50</v>
      </c>
      <c r="X95" s="2"/>
      <c r="Y95" s="114">
        <f aca="true" t="shared" si="0" ref="Y95:Y104">N95*R95</f>
        <v>0</v>
      </c>
      <c r="Z95" s="16"/>
      <c r="AA95" s="2"/>
      <c r="AB95" s="2"/>
      <c r="AC95" s="2"/>
      <c r="AD95" s="2"/>
      <c r="AE95" s="2"/>
      <c r="AF95" s="2"/>
      <c r="AG95" s="2"/>
    </row>
    <row r="96" spans="1:33" ht="25.5" customHeight="1">
      <c r="A96" s="2"/>
      <c r="B96" s="14"/>
      <c r="C96" s="2"/>
      <c r="D96" s="15" t="s">
        <v>51</v>
      </c>
      <c r="E96" s="2"/>
      <c r="F96" s="2"/>
      <c r="G96" s="2"/>
      <c r="H96" s="2"/>
      <c r="I96" s="2"/>
      <c r="J96" s="15" t="s">
        <v>52</v>
      </c>
      <c r="K96" s="2"/>
      <c r="L96" s="2"/>
      <c r="M96" s="111">
        <f>IF(Y89&gt;=650*(NOT(Y89&gt;500)),Y89-500,0)</f>
        <v>0</v>
      </c>
      <c r="N96" s="109" t="b">
        <f>IF(M96&gt;150,150)</f>
        <v>0</v>
      </c>
      <c r="O96" s="2"/>
      <c r="P96" s="15" t="s">
        <v>48</v>
      </c>
      <c r="Q96" s="2"/>
      <c r="R96" s="127">
        <v>0.37</v>
      </c>
      <c r="S96" s="2"/>
      <c r="T96" s="15" t="s">
        <v>49</v>
      </c>
      <c r="U96" s="2"/>
      <c r="V96" s="2"/>
      <c r="W96" s="15" t="s">
        <v>50</v>
      </c>
      <c r="X96" s="2"/>
      <c r="Y96" s="114">
        <f t="shared" si="0"/>
        <v>0</v>
      </c>
      <c r="Z96" s="16"/>
      <c r="AA96" s="2"/>
      <c r="AB96" s="2"/>
      <c r="AC96" s="2"/>
      <c r="AD96" s="2"/>
      <c r="AE96" s="2"/>
      <c r="AF96" s="2"/>
      <c r="AG96" s="2"/>
    </row>
    <row r="97" spans="1:33" ht="25.5" customHeight="1">
      <c r="A97" s="2"/>
      <c r="B97" s="14"/>
      <c r="C97" s="2"/>
      <c r="D97" s="15" t="s">
        <v>51</v>
      </c>
      <c r="E97" s="2"/>
      <c r="F97" s="2"/>
      <c r="G97" s="2"/>
      <c r="H97" s="2"/>
      <c r="I97" s="2"/>
      <c r="J97" s="15" t="s">
        <v>53</v>
      </c>
      <c r="K97" s="2"/>
      <c r="L97" s="2"/>
      <c r="M97" s="111">
        <f>IF(Y89&gt;=800*(NOT(Y89&gt;650)),Y89-650,0)</f>
        <v>0</v>
      </c>
      <c r="N97" s="109">
        <f aca="true" t="shared" si="1" ref="N97:N103">IF(M97&gt;150,150,M97)</f>
        <v>0</v>
      </c>
      <c r="O97" s="2"/>
      <c r="P97" s="15" t="s">
        <v>48</v>
      </c>
      <c r="Q97" s="2"/>
      <c r="R97" s="127">
        <v>0.35</v>
      </c>
      <c r="S97" s="2"/>
      <c r="T97" s="15" t="s">
        <v>49</v>
      </c>
      <c r="U97" s="2"/>
      <c r="V97" s="2"/>
      <c r="W97" s="15" t="s">
        <v>50</v>
      </c>
      <c r="X97" s="2"/>
      <c r="Y97" s="114">
        <f t="shared" si="0"/>
        <v>0</v>
      </c>
      <c r="Z97" s="16"/>
      <c r="AA97" s="2"/>
      <c r="AB97" s="2"/>
      <c r="AC97" s="2"/>
      <c r="AD97" s="2"/>
      <c r="AE97" s="2"/>
      <c r="AF97" s="2"/>
      <c r="AG97" s="2"/>
    </row>
    <row r="98" spans="1:33" ht="25.5" customHeight="1">
      <c r="A98" s="2"/>
      <c r="B98" s="14"/>
      <c r="C98" s="2"/>
      <c r="D98" s="15" t="s">
        <v>51</v>
      </c>
      <c r="E98" s="2"/>
      <c r="F98" s="2"/>
      <c r="G98" s="2"/>
      <c r="H98" s="2"/>
      <c r="I98" s="2"/>
      <c r="J98" s="15" t="s">
        <v>54</v>
      </c>
      <c r="K98" s="2"/>
      <c r="L98" s="2"/>
      <c r="M98" s="111">
        <f>IF(Y89&gt;=950*(NOT(Y89&gt;800)),Y89-800,0)</f>
        <v>0</v>
      </c>
      <c r="N98" s="109">
        <f t="shared" si="1"/>
        <v>0</v>
      </c>
      <c r="O98" s="2"/>
      <c r="P98" s="15" t="s">
        <v>48</v>
      </c>
      <c r="Q98" s="2"/>
      <c r="R98" s="127">
        <v>0.33</v>
      </c>
      <c r="S98" s="2"/>
      <c r="T98" s="15" t="s">
        <v>49</v>
      </c>
      <c r="U98" s="2"/>
      <c r="V98" s="2"/>
      <c r="W98" s="15" t="s">
        <v>50</v>
      </c>
      <c r="X98" s="2"/>
      <c r="Y98" s="114">
        <f t="shared" si="0"/>
        <v>0</v>
      </c>
      <c r="Z98" s="16"/>
      <c r="AA98" s="2"/>
      <c r="AB98" s="2"/>
      <c r="AC98" s="2"/>
      <c r="AD98" s="2"/>
      <c r="AE98" s="2"/>
      <c r="AF98" s="2"/>
      <c r="AG98" s="2"/>
    </row>
    <row r="99" spans="1:33" ht="25.5" customHeight="1">
      <c r="A99" s="2"/>
      <c r="B99" s="14"/>
      <c r="C99" s="2"/>
      <c r="D99" s="15" t="s">
        <v>51</v>
      </c>
      <c r="E99" s="2"/>
      <c r="F99" s="2"/>
      <c r="G99" s="2"/>
      <c r="H99" s="2"/>
      <c r="I99" s="2"/>
      <c r="J99" s="15" t="s">
        <v>55</v>
      </c>
      <c r="K99" s="2"/>
      <c r="L99" s="2"/>
      <c r="M99" s="111">
        <f>IF(Y89&gt;=1100*(NOT(Y89&gt;950)),Y89-950,0)</f>
        <v>0</v>
      </c>
      <c r="N99" s="109">
        <f t="shared" si="1"/>
        <v>0</v>
      </c>
      <c r="O99" s="2"/>
      <c r="P99" s="15" t="s">
        <v>48</v>
      </c>
      <c r="Q99" s="2"/>
      <c r="R99" s="127">
        <v>0.32</v>
      </c>
      <c r="S99" s="2"/>
      <c r="T99" s="15" t="s">
        <v>49</v>
      </c>
      <c r="U99" s="2"/>
      <c r="V99" s="2"/>
      <c r="W99" s="15" t="s">
        <v>50</v>
      </c>
      <c r="X99" s="2"/>
      <c r="Y99" s="114">
        <f t="shared" si="0"/>
        <v>0</v>
      </c>
      <c r="Z99" s="16"/>
      <c r="AA99" s="2"/>
      <c r="AB99" s="2"/>
      <c r="AC99" s="2"/>
      <c r="AD99" s="2"/>
      <c r="AE99" s="2"/>
      <c r="AF99" s="2"/>
      <c r="AG99" s="2"/>
    </row>
    <row r="100" spans="1:33" ht="25.5" customHeight="1">
      <c r="A100" s="2"/>
      <c r="B100" s="14"/>
      <c r="C100" s="2"/>
      <c r="D100" s="15" t="s">
        <v>51</v>
      </c>
      <c r="E100" s="2"/>
      <c r="F100" s="2"/>
      <c r="G100" s="2"/>
      <c r="H100" s="2"/>
      <c r="I100" s="2"/>
      <c r="J100" s="15" t="s">
        <v>56</v>
      </c>
      <c r="K100" s="2"/>
      <c r="L100" s="2"/>
      <c r="M100" s="111">
        <f>IF(Y89&gt;=1250*(NOT(Y89&gt;1100)),Y89-1100,0)</f>
        <v>0</v>
      </c>
      <c r="N100" s="109">
        <f t="shared" si="1"/>
        <v>0</v>
      </c>
      <c r="O100" s="2"/>
      <c r="P100" s="15" t="s">
        <v>48</v>
      </c>
      <c r="Q100" s="2"/>
      <c r="R100" s="127">
        <v>0.32</v>
      </c>
      <c r="S100" s="2"/>
      <c r="T100" s="15" t="s">
        <v>49</v>
      </c>
      <c r="U100" s="2"/>
      <c r="V100" s="2"/>
      <c r="W100" s="15" t="s">
        <v>50</v>
      </c>
      <c r="X100" s="2"/>
      <c r="Y100" s="114">
        <f t="shared" si="0"/>
        <v>0</v>
      </c>
      <c r="Z100" s="16"/>
      <c r="AA100" s="2"/>
      <c r="AB100" s="2"/>
      <c r="AC100" s="2"/>
      <c r="AD100" s="2"/>
      <c r="AE100" s="2"/>
      <c r="AF100" s="2"/>
      <c r="AG100" s="2"/>
    </row>
    <row r="101" spans="1:33" ht="25.5" customHeight="1">
      <c r="A101" s="2"/>
      <c r="B101" s="14"/>
      <c r="C101" s="2"/>
      <c r="D101" s="15" t="s">
        <v>51</v>
      </c>
      <c r="E101" s="2"/>
      <c r="F101" s="2"/>
      <c r="G101" s="2"/>
      <c r="H101" s="2"/>
      <c r="I101" s="2"/>
      <c r="J101" s="15" t="s">
        <v>57</v>
      </c>
      <c r="K101" s="2"/>
      <c r="L101" s="2"/>
      <c r="M101" s="111">
        <f>IF(Y89&gt;=1400*(NOT(Y89&gt;1250)),Y89-1250,0)</f>
        <v>0</v>
      </c>
      <c r="N101" s="109">
        <f t="shared" si="1"/>
        <v>0</v>
      </c>
      <c r="O101" s="2"/>
      <c r="P101" s="15" t="s">
        <v>48</v>
      </c>
      <c r="Q101" s="2"/>
      <c r="R101" s="127">
        <v>0.32</v>
      </c>
      <c r="S101" s="2"/>
      <c r="T101" s="15" t="s">
        <v>49</v>
      </c>
      <c r="U101" s="2"/>
      <c r="V101" s="2"/>
      <c r="W101" s="15" t="s">
        <v>50</v>
      </c>
      <c r="X101" s="2"/>
      <c r="Y101" s="114">
        <f t="shared" si="0"/>
        <v>0</v>
      </c>
      <c r="Z101" s="16"/>
      <c r="AA101" s="2"/>
      <c r="AB101" s="2"/>
      <c r="AC101" s="2"/>
      <c r="AD101" s="2"/>
      <c r="AE101" s="2"/>
      <c r="AF101" s="2"/>
      <c r="AG101" s="2"/>
    </row>
    <row r="102" spans="1:33" ht="25.5" customHeight="1">
      <c r="A102" s="2"/>
      <c r="B102" s="14"/>
      <c r="C102" s="2"/>
      <c r="D102" s="15" t="s">
        <v>51</v>
      </c>
      <c r="E102" s="2"/>
      <c r="F102" s="2"/>
      <c r="G102" s="2"/>
      <c r="H102" s="2"/>
      <c r="I102" s="2"/>
      <c r="J102" s="15" t="s">
        <v>58</v>
      </c>
      <c r="K102" s="2"/>
      <c r="L102" s="2"/>
      <c r="M102" s="111">
        <f>IF(Y89&gt;=1550*(NOT(Y89&gt;1400)),Y89-1400,0)</f>
        <v>0</v>
      </c>
      <c r="N102" s="109">
        <f t="shared" si="1"/>
        <v>0</v>
      </c>
      <c r="O102" s="2"/>
      <c r="P102" s="15" t="s">
        <v>48</v>
      </c>
      <c r="Q102" s="2"/>
      <c r="R102" s="127">
        <v>0.32</v>
      </c>
      <c r="S102" s="2"/>
      <c r="T102" s="15" t="s">
        <v>49</v>
      </c>
      <c r="U102" s="2"/>
      <c r="V102" s="2"/>
      <c r="W102" s="15" t="s">
        <v>50</v>
      </c>
      <c r="X102" s="2"/>
      <c r="Y102" s="114">
        <f t="shared" si="0"/>
        <v>0</v>
      </c>
      <c r="Z102" s="16"/>
      <c r="AA102" s="2"/>
      <c r="AB102" s="2"/>
      <c r="AC102" s="2"/>
      <c r="AD102" s="2"/>
      <c r="AE102" s="2"/>
      <c r="AF102" s="2"/>
      <c r="AG102" s="2"/>
    </row>
    <row r="103" spans="1:33" ht="25.5" customHeight="1">
      <c r="A103" s="2"/>
      <c r="B103" s="14"/>
      <c r="C103" s="2"/>
      <c r="D103" s="15" t="s">
        <v>51</v>
      </c>
      <c r="E103" s="2"/>
      <c r="F103" s="2"/>
      <c r="G103" s="2"/>
      <c r="H103" s="2"/>
      <c r="I103" s="2"/>
      <c r="J103" s="15" t="s">
        <v>59</v>
      </c>
      <c r="K103" s="2"/>
      <c r="L103" s="2"/>
      <c r="M103" s="111">
        <f>IF(Y89&gt;=1700*(NOT(Y89&gt;1550)),Y89-1550,0)</f>
        <v>0</v>
      </c>
      <c r="N103" s="109">
        <f t="shared" si="1"/>
        <v>0</v>
      </c>
      <c r="O103" s="2"/>
      <c r="P103" s="15" t="s">
        <v>48</v>
      </c>
      <c r="Q103" s="2"/>
      <c r="R103" s="127">
        <v>0.31</v>
      </c>
      <c r="S103" s="2"/>
      <c r="T103" s="15" t="s">
        <v>49</v>
      </c>
      <c r="U103" s="2"/>
      <c r="V103" s="2"/>
      <c r="W103" s="15" t="s">
        <v>50</v>
      </c>
      <c r="X103" s="2"/>
      <c r="Y103" s="114">
        <f t="shared" si="0"/>
        <v>0</v>
      </c>
      <c r="Z103" s="16"/>
      <c r="AA103" s="2"/>
      <c r="AB103" s="2"/>
      <c r="AC103" s="2"/>
      <c r="AD103" s="2"/>
      <c r="AE103" s="2"/>
      <c r="AF103" s="2"/>
      <c r="AG103" s="2"/>
    </row>
    <row r="104" spans="1:33" ht="25.5" customHeight="1">
      <c r="A104" s="2"/>
      <c r="B104" s="14"/>
      <c r="C104" s="2"/>
      <c r="D104" s="15" t="s">
        <v>60</v>
      </c>
      <c r="E104" s="2"/>
      <c r="F104" s="2"/>
      <c r="G104" s="2"/>
      <c r="H104" s="2"/>
      <c r="I104" s="2"/>
      <c r="J104" s="15" t="s">
        <v>61</v>
      </c>
      <c r="K104" s="2"/>
      <c r="L104" s="2"/>
      <c r="M104" s="112"/>
      <c r="N104" s="113">
        <f>IF(Y89&gt;=1850*(NOT(Y89&gt;1700)),Y89-1700,0)</f>
        <v>0</v>
      </c>
      <c r="O104" s="2"/>
      <c r="P104" s="15" t="s">
        <v>48</v>
      </c>
      <c r="Q104" s="2"/>
      <c r="R104" s="126">
        <v>0.3</v>
      </c>
      <c r="S104" s="2"/>
      <c r="T104" s="15" t="s">
        <v>49</v>
      </c>
      <c r="U104" s="2"/>
      <c r="V104" s="2"/>
      <c r="W104" s="15" t="s">
        <v>50</v>
      </c>
      <c r="X104" s="2"/>
      <c r="Y104" s="114">
        <f t="shared" si="0"/>
        <v>0</v>
      </c>
      <c r="Z104" s="16"/>
      <c r="AA104" s="2"/>
      <c r="AB104" s="2"/>
      <c r="AC104" s="2"/>
      <c r="AD104" s="2"/>
      <c r="AE104" s="2"/>
      <c r="AF104" s="2"/>
      <c r="AG104" s="2"/>
    </row>
    <row r="105" spans="1:33" ht="9.75" customHeight="1">
      <c r="A105" s="2"/>
      <c r="B105" s="50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115"/>
      <c r="Z105" s="52"/>
      <c r="AA105" s="2"/>
      <c r="AB105" s="2"/>
      <c r="AC105" s="2"/>
      <c r="AD105" s="2"/>
      <c r="AE105" s="2"/>
      <c r="AF105" s="2"/>
      <c r="AG105" s="2"/>
    </row>
    <row r="106" spans="1:33" ht="30" customHeight="1" thickBot="1">
      <c r="A106" s="2"/>
      <c r="B106" s="1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190">
        <f>SUM(N95:N105)</f>
        <v>0</v>
      </c>
      <c r="O106" s="190"/>
      <c r="P106" s="2"/>
      <c r="Q106" s="2"/>
      <c r="R106" s="15" t="s">
        <v>62</v>
      </c>
      <c r="S106" s="2"/>
      <c r="T106" s="2"/>
      <c r="U106" s="2"/>
      <c r="V106" s="2"/>
      <c r="W106" s="2" t="s">
        <v>50</v>
      </c>
      <c r="X106" s="2"/>
      <c r="Y106" s="114">
        <f>SUM(Y95:Y104)</f>
        <v>0</v>
      </c>
      <c r="Z106" s="16"/>
      <c r="AA106" s="2"/>
      <c r="AB106" s="2"/>
      <c r="AC106" s="2"/>
      <c r="AD106" s="15" t="s">
        <v>63</v>
      </c>
      <c r="AE106" s="2"/>
      <c r="AF106" s="2"/>
      <c r="AG106" s="2"/>
    </row>
    <row r="107" spans="1:33" ht="30" customHeight="1" thickBot="1" thickTop="1">
      <c r="A107" s="2"/>
      <c r="B107" s="48" t="s">
        <v>64</v>
      </c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72"/>
      <c r="Z107" s="53"/>
      <c r="AA107" s="2"/>
      <c r="AB107" s="2"/>
      <c r="AC107" s="2"/>
      <c r="AD107" s="2"/>
      <c r="AE107" s="2"/>
      <c r="AF107" s="2"/>
      <c r="AG107" s="2"/>
    </row>
    <row r="108" spans="1:33" ht="30" customHeight="1" thickTop="1">
      <c r="A108" s="2"/>
      <c r="B108" s="14"/>
      <c r="C108" s="2"/>
      <c r="D108" s="15" t="s">
        <v>65</v>
      </c>
      <c r="E108" s="2"/>
      <c r="F108" s="2"/>
      <c r="G108" s="15" t="s">
        <v>66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15" t="s">
        <v>50</v>
      </c>
      <c r="X108" s="2"/>
      <c r="Y108" s="116"/>
      <c r="Z108" s="16"/>
      <c r="AA108" s="2"/>
      <c r="AB108" s="2"/>
      <c r="AC108" s="2"/>
      <c r="AD108" s="15" t="s">
        <v>67</v>
      </c>
      <c r="AE108" s="15" t="s">
        <v>68</v>
      </c>
      <c r="AF108" s="2"/>
      <c r="AG108" s="2"/>
    </row>
    <row r="109" spans="1:33" ht="30" customHeight="1">
      <c r="A109" s="2"/>
      <c r="B109" s="14"/>
      <c r="C109" s="2"/>
      <c r="D109" s="15" t="s">
        <v>69</v>
      </c>
      <c r="E109" s="2"/>
      <c r="F109" s="2"/>
      <c r="G109" s="15" t="s">
        <v>66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15" t="s">
        <v>50</v>
      </c>
      <c r="X109" s="2"/>
      <c r="Y109" s="114"/>
      <c r="Z109" s="16"/>
      <c r="AA109" s="2"/>
      <c r="AB109" s="2"/>
      <c r="AC109" s="2"/>
      <c r="AD109" s="15" t="s">
        <v>70</v>
      </c>
      <c r="AE109" s="15" t="s">
        <v>71</v>
      </c>
      <c r="AF109" s="2"/>
      <c r="AG109" s="2"/>
    </row>
    <row r="110" spans="1:33" ht="30" customHeight="1">
      <c r="A110" s="2"/>
      <c r="B110" s="14"/>
      <c r="C110" s="2"/>
      <c r="D110" s="15" t="s">
        <v>72</v>
      </c>
      <c r="E110" s="2"/>
      <c r="F110" s="2"/>
      <c r="G110" s="15" t="s">
        <v>66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15" t="s">
        <v>50</v>
      </c>
      <c r="X110" s="2"/>
      <c r="Y110" s="117"/>
      <c r="Z110" s="16"/>
      <c r="AA110" s="2"/>
      <c r="AB110" s="2"/>
      <c r="AC110" s="2"/>
      <c r="AD110" s="2"/>
      <c r="AE110" s="2"/>
      <c r="AF110" s="2"/>
      <c r="AG110" s="2"/>
    </row>
    <row r="111" spans="1:33" ht="30" customHeight="1">
      <c r="A111" s="2"/>
      <c r="B111" s="14"/>
      <c r="C111" s="2"/>
      <c r="D111" s="15" t="s">
        <v>73</v>
      </c>
      <c r="E111" s="2"/>
      <c r="F111" s="2"/>
      <c r="G111" s="15" t="s">
        <v>66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15" t="s">
        <v>50</v>
      </c>
      <c r="X111" s="2"/>
      <c r="Y111" s="117"/>
      <c r="Z111" s="16"/>
      <c r="AA111" s="2"/>
      <c r="AB111" s="2"/>
      <c r="AC111" s="2"/>
      <c r="AD111" s="2"/>
      <c r="AE111" s="2"/>
      <c r="AF111" s="2"/>
      <c r="AG111" s="2"/>
    </row>
    <row r="112" spans="1:33" ht="30" customHeight="1">
      <c r="A112" s="2"/>
      <c r="B112" s="50"/>
      <c r="C112" s="51"/>
      <c r="D112" s="54" t="s">
        <v>74</v>
      </c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4" t="s">
        <v>50</v>
      </c>
      <c r="X112" s="51"/>
      <c r="Y112" s="118"/>
      <c r="Z112" s="52"/>
      <c r="AA112" s="2"/>
      <c r="AB112" s="2"/>
      <c r="AC112" s="2"/>
      <c r="AD112" s="2"/>
      <c r="AE112" s="2"/>
      <c r="AF112" s="2"/>
      <c r="AG112" s="2"/>
    </row>
    <row r="113" spans="1:33" ht="30" customHeight="1" thickBot="1">
      <c r="A113" s="2"/>
      <c r="B113" s="1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15" t="s">
        <v>44</v>
      </c>
      <c r="S113" s="2"/>
      <c r="T113" s="2"/>
      <c r="U113" s="2"/>
      <c r="V113" s="2"/>
      <c r="W113" s="15" t="s">
        <v>50</v>
      </c>
      <c r="X113" s="2"/>
      <c r="Y113" s="78">
        <f>SUM(Y108:Y112)</f>
        <v>0</v>
      </c>
      <c r="Z113" s="16"/>
      <c r="AA113" s="2"/>
      <c r="AB113" s="2"/>
      <c r="AC113" s="2"/>
      <c r="AD113" s="2"/>
      <c r="AE113" s="2"/>
      <c r="AF113" s="2"/>
      <c r="AG113" s="2"/>
    </row>
    <row r="114" spans="1:33" ht="30" customHeight="1" thickBot="1" thickTop="1">
      <c r="A114" s="2"/>
      <c r="B114" s="48" t="s">
        <v>75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53"/>
      <c r="AA114" s="2"/>
      <c r="AB114" s="2"/>
      <c r="AC114" s="2"/>
      <c r="AD114" s="2"/>
      <c r="AE114" s="2"/>
      <c r="AF114" s="2"/>
      <c r="AG114" s="2"/>
    </row>
    <row r="115" spans="1:33" ht="30" customHeight="1" thickTop="1">
      <c r="A115" s="2"/>
      <c r="B115" s="17"/>
      <c r="C115" s="18"/>
      <c r="D115" s="133"/>
      <c r="E115" s="18" t="s">
        <v>170</v>
      </c>
      <c r="F115" s="18"/>
      <c r="G115" s="18"/>
      <c r="H115" s="19" t="s">
        <v>76</v>
      </c>
      <c r="I115" s="19" t="s">
        <v>77</v>
      </c>
      <c r="J115" s="18"/>
      <c r="K115" s="18"/>
      <c r="L115" s="18"/>
      <c r="M115" s="18"/>
      <c r="N115" s="18"/>
      <c r="O115" s="18"/>
      <c r="P115" s="18"/>
      <c r="Q115" s="119">
        <v>32</v>
      </c>
      <c r="R115" s="18"/>
      <c r="S115" s="18"/>
      <c r="T115" s="19" t="s">
        <v>78</v>
      </c>
      <c r="U115" s="18"/>
      <c r="V115" s="18"/>
      <c r="W115" s="19" t="s">
        <v>50</v>
      </c>
      <c r="X115" s="18"/>
      <c r="Y115" s="121">
        <f>D115*Q115</f>
        <v>0</v>
      </c>
      <c r="Z115" s="20"/>
      <c r="AA115" s="2"/>
      <c r="AB115" s="2"/>
      <c r="AC115" s="2"/>
      <c r="AD115" s="2"/>
      <c r="AE115" s="2"/>
      <c r="AF115" s="2"/>
      <c r="AG115" s="2"/>
    </row>
    <row r="116" spans="1:33" ht="30" customHeight="1">
      <c r="A116" s="2"/>
      <c r="B116" s="50"/>
      <c r="C116" s="51"/>
      <c r="D116" s="141"/>
      <c r="E116" s="51" t="s">
        <v>170</v>
      </c>
      <c r="F116" s="51"/>
      <c r="G116" s="51"/>
      <c r="H116" s="54" t="s">
        <v>76</v>
      </c>
      <c r="I116" s="54" t="s">
        <v>79</v>
      </c>
      <c r="J116" s="51"/>
      <c r="K116" s="51"/>
      <c r="L116" s="51"/>
      <c r="M116" s="51"/>
      <c r="N116" s="51"/>
      <c r="O116" s="51"/>
      <c r="P116" s="51"/>
      <c r="Q116" s="120">
        <v>16</v>
      </c>
      <c r="R116" s="51"/>
      <c r="S116" s="51"/>
      <c r="T116" s="54" t="s">
        <v>78</v>
      </c>
      <c r="U116" s="51"/>
      <c r="V116" s="51"/>
      <c r="W116" s="54" t="s">
        <v>50</v>
      </c>
      <c r="X116" s="51"/>
      <c r="Y116" s="122">
        <f>D116*Q116</f>
        <v>0</v>
      </c>
      <c r="Z116" s="52"/>
      <c r="AA116" s="2"/>
      <c r="AB116" s="2"/>
      <c r="AC116" s="2"/>
      <c r="AD116" s="2"/>
      <c r="AE116" s="2"/>
      <c r="AF116" s="2"/>
      <c r="AG116" s="2"/>
    </row>
    <row r="117" spans="1:33" ht="30" customHeight="1" thickBot="1">
      <c r="A117" s="2"/>
      <c r="B117" s="21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3" t="s">
        <v>44</v>
      </c>
      <c r="S117" s="22"/>
      <c r="T117" s="22"/>
      <c r="U117" s="22"/>
      <c r="V117" s="22"/>
      <c r="W117" s="23" t="s">
        <v>50</v>
      </c>
      <c r="X117" s="22"/>
      <c r="Y117" s="123">
        <f>SUM(Y115:Y116)</f>
        <v>0</v>
      </c>
      <c r="Z117" s="24"/>
      <c r="AA117" s="2"/>
      <c r="AB117" s="2"/>
      <c r="AC117" s="2"/>
      <c r="AD117" s="2"/>
      <c r="AE117" s="2"/>
      <c r="AF117" s="2"/>
      <c r="AG117" s="2"/>
    </row>
    <row r="118" spans="1:33" ht="4.5" customHeight="1" thickTop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2.75">
      <c r="A119" s="2"/>
      <c r="B119" s="5" t="s">
        <v>143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2"/>
      <c r="AB119" s="2"/>
      <c r="AC119" s="2"/>
      <c r="AD119" s="2"/>
      <c r="AE119" s="2"/>
      <c r="AF119" s="2"/>
      <c r="AG119" s="2"/>
    </row>
    <row r="120" spans="1:33" ht="10.5" customHeight="1" thickBo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27.75" customHeight="1" thickBot="1" thickTop="1">
      <c r="A121" s="2"/>
      <c r="B121" s="48" t="s">
        <v>80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53"/>
      <c r="AA121" s="2"/>
      <c r="AB121" s="2"/>
      <c r="AC121" s="2"/>
      <c r="AD121" s="2"/>
      <c r="AE121" s="2"/>
      <c r="AF121" s="2"/>
      <c r="AG121" s="2"/>
    </row>
    <row r="122" spans="1:33" ht="24.75" customHeight="1" thickTop="1">
      <c r="A122" s="2"/>
      <c r="B122" s="14"/>
      <c r="C122" s="2"/>
      <c r="D122" s="163"/>
      <c r="E122" s="55" t="s">
        <v>81</v>
      </c>
      <c r="F122" s="56" t="s">
        <v>76</v>
      </c>
      <c r="G122" s="15" t="s">
        <v>82</v>
      </c>
      <c r="H122" s="2"/>
      <c r="I122" s="2"/>
      <c r="J122" s="2"/>
      <c r="K122" s="2"/>
      <c r="L122" s="130"/>
      <c r="M122" s="55" t="s">
        <v>81</v>
      </c>
      <c r="N122" s="55" t="s">
        <v>81</v>
      </c>
      <c r="O122" s="55" t="s">
        <v>81</v>
      </c>
      <c r="P122" s="55" t="s">
        <v>81</v>
      </c>
      <c r="Q122" s="55" t="s">
        <v>81</v>
      </c>
      <c r="R122" s="55" t="s">
        <v>81</v>
      </c>
      <c r="S122" s="2"/>
      <c r="T122" s="2"/>
      <c r="U122" s="15" t="s">
        <v>78</v>
      </c>
      <c r="V122" s="2"/>
      <c r="W122" s="15" t="s">
        <v>50</v>
      </c>
      <c r="X122" s="2"/>
      <c r="Y122" s="132">
        <f>D122*L122</f>
        <v>0</v>
      </c>
      <c r="Z122" s="16"/>
      <c r="AA122" s="2"/>
      <c r="AB122" s="2"/>
      <c r="AC122" s="2"/>
      <c r="AD122" s="2"/>
      <c r="AE122" s="2"/>
      <c r="AF122" s="2"/>
      <c r="AG122" s="2"/>
    </row>
    <row r="123" spans="1:33" ht="24.75" customHeight="1">
      <c r="A123" s="2"/>
      <c r="B123" s="14"/>
      <c r="C123" s="2"/>
      <c r="D123" s="15" t="s">
        <v>83</v>
      </c>
      <c r="E123" s="2"/>
      <c r="F123" s="55" t="s">
        <v>81</v>
      </c>
      <c r="G123" s="55" t="s">
        <v>81</v>
      </c>
      <c r="H123" s="55" t="s">
        <v>81</v>
      </c>
      <c r="I123" s="55" t="s">
        <v>81</v>
      </c>
      <c r="J123" s="55" t="s">
        <v>81</v>
      </c>
      <c r="K123" s="55" t="s">
        <v>81</v>
      </c>
      <c r="L123" s="55" t="s">
        <v>81</v>
      </c>
      <c r="M123" s="55" t="s">
        <v>81</v>
      </c>
      <c r="N123" s="55" t="s">
        <v>81</v>
      </c>
      <c r="O123" s="55" t="s">
        <v>81</v>
      </c>
      <c r="P123" s="55" t="s">
        <v>81</v>
      </c>
      <c r="Q123" s="55" t="s">
        <v>81</v>
      </c>
      <c r="R123" s="55" t="s">
        <v>81</v>
      </c>
      <c r="S123" s="2"/>
      <c r="T123" s="15" t="s">
        <v>84</v>
      </c>
      <c r="U123" s="2"/>
      <c r="V123" s="2"/>
      <c r="W123" s="2"/>
      <c r="X123" s="2"/>
      <c r="Y123" s="132"/>
      <c r="Z123" s="16"/>
      <c r="AA123" s="2"/>
      <c r="AB123" s="2"/>
      <c r="AC123" s="2"/>
      <c r="AD123" s="2"/>
      <c r="AE123" s="2"/>
      <c r="AF123" s="2"/>
      <c r="AG123" s="2"/>
    </row>
    <row r="124" spans="1:33" ht="24.75" customHeight="1">
      <c r="A124" s="2"/>
      <c r="B124" s="14"/>
      <c r="C124" s="2"/>
      <c r="D124" s="15" t="s">
        <v>85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55" t="s">
        <v>81</v>
      </c>
      <c r="Q124" s="55" t="s">
        <v>81</v>
      </c>
      <c r="R124" s="55" t="s">
        <v>81</v>
      </c>
      <c r="S124" s="2"/>
      <c r="T124" s="2"/>
      <c r="U124" s="15" t="s">
        <v>78</v>
      </c>
      <c r="V124" s="2"/>
      <c r="W124" s="15" t="s">
        <v>50</v>
      </c>
      <c r="X124" s="2"/>
      <c r="Y124" s="130"/>
      <c r="Z124" s="16"/>
      <c r="AA124" s="2"/>
      <c r="AB124" s="2"/>
      <c r="AC124" s="2"/>
      <c r="AD124" s="2"/>
      <c r="AE124" s="2"/>
      <c r="AF124" s="2"/>
      <c r="AG124" s="2"/>
    </row>
    <row r="125" spans="1:33" ht="24.75" customHeight="1">
      <c r="A125" s="2"/>
      <c r="B125" s="50"/>
      <c r="C125" s="51"/>
      <c r="D125" s="161"/>
      <c r="E125" s="57" t="s">
        <v>81</v>
      </c>
      <c r="F125" s="58" t="s">
        <v>76</v>
      </c>
      <c r="G125" s="54" t="s">
        <v>86</v>
      </c>
      <c r="H125" s="51"/>
      <c r="I125" s="51"/>
      <c r="J125" s="51"/>
      <c r="K125" s="51"/>
      <c r="L125" s="51"/>
      <c r="M125" s="51"/>
      <c r="N125" s="159"/>
      <c r="O125" s="57" t="s">
        <v>81</v>
      </c>
      <c r="P125" s="57" t="s">
        <v>81</v>
      </c>
      <c r="Q125" s="57" t="s">
        <v>81</v>
      </c>
      <c r="R125" s="57" t="s">
        <v>81</v>
      </c>
      <c r="S125" s="51"/>
      <c r="T125" s="51"/>
      <c r="U125" s="54" t="s">
        <v>78</v>
      </c>
      <c r="V125" s="51"/>
      <c r="W125" s="54" t="s">
        <v>50</v>
      </c>
      <c r="X125" s="51"/>
      <c r="Y125" s="143">
        <f>D125*N125</f>
        <v>0</v>
      </c>
      <c r="Z125" s="52"/>
      <c r="AA125" s="2"/>
      <c r="AB125" s="2"/>
      <c r="AC125" s="2"/>
      <c r="AD125" s="2"/>
      <c r="AE125" s="2"/>
      <c r="AF125" s="2"/>
      <c r="AG125" s="2"/>
    </row>
    <row r="126" spans="1:33" ht="30" customHeight="1" thickBot="1">
      <c r="A126" s="2"/>
      <c r="B126" s="1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5" t="s">
        <v>87</v>
      </c>
      <c r="S126" s="4"/>
      <c r="T126" s="4"/>
      <c r="U126" s="4"/>
      <c r="V126" s="4"/>
      <c r="W126" s="15" t="s">
        <v>50</v>
      </c>
      <c r="X126" s="2"/>
      <c r="Y126" s="2">
        <f>SUM(Y122:Y125)</f>
        <v>0</v>
      </c>
      <c r="Z126" s="16"/>
      <c r="AA126" s="2"/>
      <c r="AB126" s="2"/>
      <c r="AC126" s="2"/>
      <c r="AD126" s="2"/>
      <c r="AE126" s="2"/>
      <c r="AF126" s="2"/>
      <c r="AG126" s="2"/>
    </row>
    <row r="127" spans="1:33" ht="30" customHeight="1" thickBot="1" thickTop="1">
      <c r="A127" s="2"/>
      <c r="B127" s="48" t="s">
        <v>88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53"/>
      <c r="AA127" s="2"/>
      <c r="AB127" s="2"/>
      <c r="AC127" s="2"/>
      <c r="AD127" s="2"/>
      <c r="AE127" s="2"/>
      <c r="AF127" s="2"/>
      <c r="AG127" s="2"/>
    </row>
    <row r="128" spans="1:33" ht="27.75" customHeight="1" thickTop="1">
      <c r="A128" s="2"/>
      <c r="B128" s="14"/>
      <c r="C128" s="2"/>
      <c r="D128" s="15" t="s">
        <v>89</v>
      </c>
      <c r="E128" s="2"/>
      <c r="F128" s="2"/>
      <c r="G128" s="15" t="s">
        <v>135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15"/>
      <c r="S128" s="2"/>
      <c r="T128" s="2"/>
      <c r="U128" s="2"/>
      <c r="V128" s="2"/>
      <c r="W128" s="15" t="s">
        <v>50</v>
      </c>
      <c r="X128" s="2"/>
      <c r="Y128" s="142"/>
      <c r="Z128" s="16"/>
      <c r="AA128" s="2"/>
      <c r="AB128" s="2"/>
      <c r="AC128" s="2"/>
      <c r="AD128" s="2"/>
      <c r="AE128" s="2"/>
      <c r="AF128" s="2"/>
      <c r="AG128" s="2"/>
    </row>
    <row r="129" spans="1:33" ht="27.75" customHeight="1">
      <c r="A129" s="2"/>
      <c r="B129" s="14"/>
      <c r="C129" s="2"/>
      <c r="D129" s="15" t="s">
        <v>91</v>
      </c>
      <c r="E129" s="2"/>
      <c r="F129" s="2"/>
      <c r="G129" s="2"/>
      <c r="H129" s="2"/>
      <c r="I129" s="2"/>
      <c r="J129" s="2"/>
      <c r="K129" s="45" t="s">
        <v>92</v>
      </c>
      <c r="L129" s="2"/>
      <c r="M129" s="2"/>
      <c r="N129" s="2"/>
      <c r="O129" s="2"/>
      <c r="P129" s="2"/>
      <c r="Q129" s="2"/>
      <c r="R129" s="15"/>
      <c r="S129" s="2"/>
      <c r="T129" s="2"/>
      <c r="U129" s="2"/>
      <c r="V129" s="2"/>
      <c r="W129" s="15" t="s">
        <v>50</v>
      </c>
      <c r="X129" s="2"/>
      <c r="Y129" s="130"/>
      <c r="Z129" s="16"/>
      <c r="AA129" s="2"/>
      <c r="AB129" s="2"/>
      <c r="AC129" s="2"/>
      <c r="AD129" s="2"/>
      <c r="AE129" s="2"/>
      <c r="AF129" s="2"/>
      <c r="AG129" s="2"/>
    </row>
    <row r="130" spans="1:33" ht="27.75" customHeight="1">
      <c r="A130" s="2"/>
      <c r="B130" s="14"/>
      <c r="C130" s="2"/>
      <c r="D130" s="15" t="s">
        <v>93</v>
      </c>
      <c r="E130" s="2"/>
      <c r="F130" s="2"/>
      <c r="G130" s="15" t="s">
        <v>90</v>
      </c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15"/>
      <c r="S130" s="2"/>
      <c r="T130" s="2"/>
      <c r="U130" s="2"/>
      <c r="V130" s="2"/>
      <c r="W130" s="15" t="s">
        <v>50</v>
      </c>
      <c r="X130" s="2"/>
      <c r="Y130" s="130"/>
      <c r="Z130" s="16"/>
      <c r="AA130" s="2"/>
      <c r="AB130" s="2"/>
      <c r="AC130" s="2"/>
      <c r="AD130" s="2"/>
      <c r="AE130" s="2"/>
      <c r="AF130" s="2"/>
      <c r="AG130" s="2"/>
    </row>
    <row r="131" spans="1:33" ht="27.75" customHeight="1">
      <c r="A131" s="2"/>
      <c r="B131" s="14"/>
      <c r="C131" s="2"/>
      <c r="D131" s="15" t="s">
        <v>94</v>
      </c>
      <c r="E131" s="2"/>
      <c r="F131" s="2"/>
      <c r="G131" s="15" t="s">
        <v>90</v>
      </c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15"/>
      <c r="S131" s="2"/>
      <c r="T131" s="2"/>
      <c r="U131" s="2"/>
      <c r="V131" s="2"/>
      <c r="W131" s="15" t="s">
        <v>50</v>
      </c>
      <c r="X131" s="2"/>
      <c r="Y131" s="130"/>
      <c r="Z131" s="16"/>
      <c r="AA131" s="2"/>
      <c r="AB131" s="2"/>
      <c r="AC131" s="2"/>
      <c r="AD131" s="2"/>
      <c r="AE131" s="2"/>
      <c r="AF131" s="2"/>
      <c r="AG131" s="2"/>
    </row>
    <row r="132" spans="1:33" ht="27.75" customHeight="1">
      <c r="A132" s="2"/>
      <c r="B132" s="14"/>
      <c r="C132" s="2"/>
      <c r="D132" s="15" t="s">
        <v>95</v>
      </c>
      <c r="E132" s="2"/>
      <c r="F132" s="2"/>
      <c r="G132" s="2"/>
      <c r="H132" s="2"/>
      <c r="I132" s="2"/>
      <c r="J132" s="2"/>
      <c r="K132" s="45" t="s">
        <v>92</v>
      </c>
      <c r="L132" s="2"/>
      <c r="M132" s="2"/>
      <c r="N132" s="2"/>
      <c r="O132" s="2"/>
      <c r="P132" s="2"/>
      <c r="Q132" s="2"/>
      <c r="R132" s="15"/>
      <c r="S132" s="2"/>
      <c r="T132" s="2"/>
      <c r="U132" s="2"/>
      <c r="V132" s="2"/>
      <c r="W132" s="15" t="s">
        <v>50</v>
      </c>
      <c r="X132" s="2"/>
      <c r="Y132" s="130"/>
      <c r="Z132" s="16"/>
      <c r="AA132" s="2"/>
      <c r="AB132" s="2"/>
      <c r="AC132" s="2"/>
      <c r="AD132" s="2"/>
      <c r="AE132" s="2"/>
      <c r="AF132" s="2"/>
      <c r="AG132" s="2"/>
    </row>
    <row r="133" spans="1:33" ht="12" customHeight="1">
      <c r="A133" s="2"/>
      <c r="B133" s="1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132"/>
      <c r="Z133" s="16"/>
      <c r="AA133" s="2"/>
      <c r="AB133" s="2"/>
      <c r="AC133" s="2"/>
      <c r="AD133" s="2"/>
      <c r="AE133" s="2"/>
      <c r="AF133" s="2"/>
      <c r="AG133" s="2"/>
    </row>
    <row r="134" spans="1:33" ht="30" customHeight="1">
      <c r="A134" s="2"/>
      <c r="B134" s="59"/>
      <c r="C134" s="60"/>
      <c r="D134" s="61" t="s">
        <v>96</v>
      </c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2"/>
      <c r="AA134" s="2"/>
      <c r="AB134" s="2"/>
      <c r="AC134" s="2"/>
      <c r="AD134" s="2"/>
      <c r="AE134" s="2"/>
      <c r="AF134" s="2"/>
      <c r="AG134" s="2"/>
    </row>
    <row r="135" spans="1:33" ht="30" customHeight="1">
      <c r="A135" s="2"/>
      <c r="B135" s="14"/>
      <c r="C135" s="2"/>
      <c r="D135" s="15" t="s">
        <v>97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15" t="s">
        <v>50</v>
      </c>
      <c r="X135" s="2"/>
      <c r="Y135" s="106"/>
      <c r="Z135" s="16"/>
      <c r="AA135" s="2"/>
      <c r="AB135" s="2"/>
      <c r="AC135" s="2"/>
      <c r="AD135" s="2"/>
      <c r="AE135" s="2"/>
      <c r="AF135" s="2"/>
      <c r="AG135" s="2"/>
    </row>
    <row r="136" spans="1:33" ht="30" customHeight="1">
      <c r="A136" s="2"/>
      <c r="B136" s="50"/>
      <c r="C136" s="51"/>
      <c r="D136" s="54" t="s">
        <v>98</v>
      </c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2"/>
      <c r="AA136" s="2"/>
      <c r="AB136" s="2"/>
      <c r="AC136" s="2"/>
      <c r="AD136" s="2"/>
      <c r="AE136" s="2"/>
      <c r="AF136" s="2"/>
      <c r="AG136" s="2"/>
    </row>
    <row r="137" spans="1:33" ht="30" customHeight="1" thickBot="1">
      <c r="A137" s="2"/>
      <c r="B137" s="1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15" t="s">
        <v>99</v>
      </c>
      <c r="R137" s="2"/>
      <c r="S137" s="2"/>
      <c r="T137" s="2"/>
      <c r="U137" s="2"/>
      <c r="V137" s="15" t="s">
        <v>50</v>
      </c>
      <c r="W137" s="2"/>
      <c r="X137" s="1"/>
      <c r="Y137" s="63">
        <f>SUM(Y106+Y113+Y117+Y126+Y128+Y129+Y130+Y131+Y132+Y135)</f>
        <v>0</v>
      </c>
      <c r="Z137" s="16"/>
      <c r="AA137" s="2"/>
      <c r="AB137" s="2"/>
      <c r="AC137" s="2"/>
      <c r="AD137" s="2"/>
      <c r="AE137" s="2"/>
      <c r="AF137" s="2"/>
      <c r="AG137" s="2"/>
    </row>
    <row r="138" spans="1:33" ht="30" customHeight="1" thickBot="1" thickTop="1">
      <c r="A138" s="2"/>
      <c r="B138" s="48" t="s">
        <v>100</v>
      </c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53"/>
      <c r="AA138" s="2"/>
      <c r="AB138" s="2"/>
      <c r="AC138" s="2"/>
      <c r="AD138" s="2"/>
      <c r="AE138" s="2"/>
      <c r="AF138" s="2"/>
      <c r="AG138" s="2"/>
    </row>
    <row r="139" spans="1:33" ht="25.5" customHeight="1" thickTop="1">
      <c r="A139" s="2"/>
      <c r="B139" s="14"/>
      <c r="C139" s="2"/>
      <c r="D139" s="15" t="s">
        <v>101</v>
      </c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16"/>
      <c r="AA139" s="2"/>
      <c r="AB139" s="2"/>
      <c r="AC139" s="2"/>
      <c r="AD139" s="2"/>
      <c r="AE139" s="2"/>
      <c r="AF139" s="2"/>
      <c r="AG139" s="2"/>
    </row>
    <row r="140" spans="1:33" ht="24" customHeight="1">
      <c r="A140" s="2"/>
      <c r="B140" s="14"/>
      <c r="C140" s="2"/>
      <c r="D140" s="15" t="s">
        <v>102</v>
      </c>
      <c r="E140" s="2"/>
      <c r="F140" s="15" t="s">
        <v>103</v>
      </c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64"/>
      <c r="AA140" s="4"/>
      <c r="AB140" s="2"/>
      <c r="AC140" s="2"/>
      <c r="AD140" s="2"/>
      <c r="AE140" s="2"/>
      <c r="AF140" s="2"/>
      <c r="AG140" s="2"/>
    </row>
    <row r="141" spans="1:33" ht="24" customHeight="1">
      <c r="A141" s="2"/>
      <c r="B141" s="14"/>
      <c r="C141" s="2"/>
      <c r="D141" s="15" t="s">
        <v>104</v>
      </c>
      <c r="E141" s="2"/>
      <c r="F141" s="15" t="s">
        <v>105</v>
      </c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64"/>
      <c r="AA141" s="4"/>
      <c r="AB141" s="2"/>
      <c r="AC141" s="2"/>
      <c r="AD141" s="2"/>
      <c r="AE141" s="2"/>
      <c r="AF141" s="2"/>
      <c r="AG141" s="2"/>
    </row>
    <row r="142" spans="1:33" ht="24" customHeight="1">
      <c r="A142" s="2"/>
      <c r="B142" s="14"/>
      <c r="C142" s="2"/>
      <c r="D142" s="2"/>
      <c r="E142" s="2"/>
      <c r="F142" s="15" t="s">
        <v>106</v>
      </c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64"/>
      <c r="AA142" s="4"/>
      <c r="AB142" s="2"/>
      <c r="AC142" s="2"/>
      <c r="AD142" s="2"/>
      <c r="AE142" s="2"/>
      <c r="AF142" s="2"/>
      <c r="AG142" s="2"/>
    </row>
    <row r="143" spans="1:33" ht="24" customHeight="1">
      <c r="A143" s="2"/>
      <c r="B143" s="14"/>
      <c r="C143" s="2"/>
      <c r="D143" s="2"/>
      <c r="E143" s="2"/>
      <c r="F143" s="15" t="s">
        <v>107</v>
      </c>
      <c r="G143" s="4"/>
      <c r="H143" s="4"/>
      <c r="I143" s="4"/>
      <c r="J143" s="4"/>
      <c r="K143" s="4"/>
      <c r="L143" s="4"/>
      <c r="M143" s="4"/>
      <c r="N143" s="15" t="s">
        <v>108</v>
      </c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64"/>
      <c r="AA143" s="4"/>
      <c r="AB143" s="2"/>
      <c r="AC143" s="2"/>
      <c r="AD143" s="2"/>
      <c r="AE143" s="2"/>
      <c r="AF143" s="2"/>
      <c r="AG143" s="2"/>
    </row>
    <row r="144" spans="1:33" ht="24" customHeight="1">
      <c r="A144" s="2"/>
      <c r="B144" s="14"/>
      <c r="C144" s="2"/>
      <c r="D144" s="15" t="s">
        <v>109</v>
      </c>
      <c r="E144" s="2"/>
      <c r="F144" s="15" t="s">
        <v>110</v>
      </c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124">
        <f>Y137</f>
        <v>0</v>
      </c>
      <c r="S144" s="4"/>
      <c r="T144" s="15" t="s">
        <v>111</v>
      </c>
      <c r="U144" s="4"/>
      <c r="V144" s="4"/>
      <c r="W144" s="4"/>
      <c r="X144" s="4"/>
      <c r="Y144" s="4"/>
      <c r="Z144" s="64"/>
      <c r="AA144" s="4"/>
      <c r="AB144" s="2"/>
      <c r="AC144" s="2"/>
      <c r="AD144" s="2"/>
      <c r="AE144" s="2"/>
      <c r="AF144" s="2"/>
      <c r="AG144" s="2"/>
    </row>
    <row r="145" spans="1:33" ht="24" customHeight="1">
      <c r="A145" s="2"/>
      <c r="B145" s="14"/>
      <c r="C145" s="2"/>
      <c r="D145" s="2"/>
      <c r="E145" s="2"/>
      <c r="F145" s="15" t="s">
        <v>112</v>
      </c>
      <c r="G145" s="4"/>
      <c r="H145" s="4"/>
      <c r="I145" s="4"/>
      <c r="J145" s="4"/>
      <c r="K145" s="4"/>
      <c r="L145" s="4"/>
      <c r="M145" s="4"/>
      <c r="N145" s="4"/>
      <c r="O145" s="4"/>
      <c r="P145" s="15" t="s">
        <v>108</v>
      </c>
      <c r="Q145" s="4"/>
      <c r="R145" s="4"/>
      <c r="S145" s="4"/>
      <c r="T145" s="4"/>
      <c r="U145" s="4"/>
      <c r="V145" s="4"/>
      <c r="W145" s="4"/>
      <c r="X145" s="4"/>
      <c r="Y145" s="4"/>
      <c r="Z145" s="64"/>
      <c r="AA145" s="4"/>
      <c r="AB145" s="2"/>
      <c r="AC145" s="2"/>
      <c r="AD145" s="2"/>
      <c r="AE145" s="2"/>
      <c r="AF145" s="2"/>
      <c r="AG145" s="2"/>
    </row>
    <row r="146" spans="1:33" ht="7.5" customHeight="1" thickBot="1">
      <c r="A146" s="2"/>
      <c r="B146" s="21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4"/>
      <c r="AA146" s="2"/>
      <c r="AB146" s="2"/>
      <c r="AC146" s="2"/>
      <c r="AD146" s="2"/>
      <c r="AE146" s="2"/>
      <c r="AF146" s="2"/>
      <c r="AG146" s="2"/>
    </row>
    <row r="147" spans="1:33" ht="25.5" customHeight="1" thickTop="1">
      <c r="A147" s="2"/>
      <c r="B147" s="5" t="s">
        <v>141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2"/>
      <c r="AB147" s="2"/>
      <c r="AC147" s="2"/>
      <c r="AD147" s="2"/>
      <c r="AE147" s="2"/>
      <c r="AF147" s="2"/>
      <c r="AG147" s="2"/>
    </row>
    <row r="148" spans="1:33" ht="3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21.75" customHeight="1" thickBo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3.5" thickTop="1">
      <c r="A150" s="2"/>
      <c r="B150" s="17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20"/>
      <c r="AA150" s="2"/>
      <c r="AB150" s="2"/>
      <c r="AC150" s="2"/>
      <c r="AD150" s="2"/>
      <c r="AE150" s="2"/>
      <c r="AF150" s="2"/>
      <c r="AG150" s="2"/>
    </row>
    <row r="151" spans="1:33" ht="12.75">
      <c r="A151" s="2"/>
      <c r="B151" s="14"/>
      <c r="C151" s="2"/>
      <c r="D151" s="15" t="s">
        <v>113</v>
      </c>
      <c r="E151" s="2"/>
      <c r="F151" s="15" t="s">
        <v>114</v>
      </c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64"/>
      <c r="AA151" s="4"/>
      <c r="AB151" s="2"/>
      <c r="AC151" s="2"/>
      <c r="AD151" s="2"/>
      <c r="AE151" s="2"/>
      <c r="AF151" s="2"/>
      <c r="AG151" s="2"/>
    </row>
    <row r="152" spans="1:33" ht="12.75">
      <c r="A152" s="2"/>
      <c r="B152" s="14"/>
      <c r="C152" s="2"/>
      <c r="D152" s="2"/>
      <c r="E152" s="2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64"/>
      <c r="AA152" s="4"/>
      <c r="AB152" s="2"/>
      <c r="AC152" s="2"/>
      <c r="AD152" s="2"/>
      <c r="AE152" s="2"/>
      <c r="AF152" s="2"/>
      <c r="AG152" s="2"/>
    </row>
    <row r="153" spans="1:33" ht="12.75">
      <c r="A153" s="2"/>
      <c r="B153" s="14"/>
      <c r="C153" s="2"/>
      <c r="D153" s="15" t="s">
        <v>115</v>
      </c>
      <c r="E153" s="2"/>
      <c r="F153" s="15" t="s">
        <v>116</v>
      </c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64"/>
      <c r="AA153" s="4"/>
      <c r="AB153" s="2"/>
      <c r="AC153" s="2"/>
      <c r="AD153" s="2"/>
      <c r="AE153" s="2"/>
      <c r="AF153" s="2"/>
      <c r="AG153" s="2"/>
    </row>
    <row r="154" spans="1:33" ht="12.75">
      <c r="A154" s="2"/>
      <c r="B154" s="14"/>
      <c r="C154" s="2"/>
      <c r="D154" s="2"/>
      <c r="E154" s="2"/>
      <c r="F154" s="15" t="s">
        <v>117</v>
      </c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2"/>
      <c r="U154" s="2"/>
      <c r="V154" s="2"/>
      <c r="W154" s="2"/>
      <c r="X154" s="2"/>
      <c r="Y154" s="2"/>
      <c r="Z154" s="65" t="s">
        <v>108</v>
      </c>
      <c r="AA154" s="4"/>
      <c r="AB154" s="2"/>
      <c r="AC154" s="2"/>
      <c r="AD154" s="2"/>
      <c r="AE154" s="2"/>
      <c r="AF154" s="2"/>
      <c r="AG154" s="2"/>
    </row>
    <row r="155" spans="1:33" ht="12.75" customHeight="1">
      <c r="A155" s="2"/>
      <c r="B155" s="14"/>
      <c r="C155" s="2"/>
      <c r="D155" s="2"/>
      <c r="E155" s="2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5" t="s">
        <v>118</v>
      </c>
      <c r="U155" s="4"/>
      <c r="V155" s="4"/>
      <c r="W155" s="4"/>
      <c r="X155" s="4"/>
      <c r="Y155" s="4"/>
      <c r="Z155" s="16"/>
      <c r="AA155" s="2"/>
      <c r="AB155" s="2"/>
      <c r="AC155" s="2"/>
      <c r="AD155" s="2"/>
      <c r="AE155" s="2"/>
      <c r="AF155" s="2"/>
      <c r="AG155" s="2"/>
    </row>
    <row r="156" spans="1:33" ht="12.75">
      <c r="A156" s="2"/>
      <c r="B156" s="14"/>
      <c r="C156" s="2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16"/>
      <c r="AA156" s="2"/>
      <c r="AB156" s="2"/>
      <c r="AC156" s="2"/>
      <c r="AD156" s="2"/>
      <c r="AE156" s="2"/>
      <c r="AF156" s="2"/>
      <c r="AG156" s="2"/>
    </row>
    <row r="157" spans="1:33" ht="12.75">
      <c r="A157" s="2"/>
      <c r="B157" s="1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4"/>
      <c r="U157" s="4"/>
      <c r="V157" s="4"/>
      <c r="W157" s="4"/>
      <c r="X157" s="4"/>
      <c r="Y157" s="4"/>
      <c r="Z157" s="16"/>
      <c r="AA157" s="2"/>
      <c r="AB157" s="2"/>
      <c r="AC157" s="2"/>
      <c r="AD157" s="2"/>
      <c r="AE157" s="2"/>
      <c r="AF157" s="2"/>
      <c r="AG157" s="2"/>
    </row>
    <row r="158" spans="1:33" ht="12.75">
      <c r="A158" s="2"/>
      <c r="B158" s="14"/>
      <c r="C158" s="15" t="s">
        <v>119</v>
      </c>
      <c r="D158" s="2"/>
      <c r="E158" s="2"/>
      <c r="F158" s="131" t="s">
        <v>138</v>
      </c>
      <c r="G158" s="130"/>
      <c r="H158" s="130"/>
      <c r="I158" s="130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55" t="s">
        <v>81</v>
      </c>
      <c r="U158" s="55" t="s">
        <v>81</v>
      </c>
      <c r="V158" s="55" t="s">
        <v>81</v>
      </c>
      <c r="W158" s="55" t="s">
        <v>81</v>
      </c>
      <c r="X158" s="55" t="s">
        <v>81</v>
      </c>
      <c r="Y158" s="55" t="s">
        <v>81</v>
      </c>
      <c r="Z158" s="16"/>
      <c r="AA158" s="2"/>
      <c r="AB158" s="2"/>
      <c r="AC158" s="2"/>
      <c r="AD158" s="2"/>
      <c r="AE158" s="2"/>
      <c r="AF158" s="2"/>
      <c r="AG158" s="2"/>
    </row>
    <row r="159" spans="1:33" ht="12.75">
      <c r="A159" s="2"/>
      <c r="B159" s="1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4"/>
      <c r="R159" s="2"/>
      <c r="S159" s="2"/>
      <c r="T159" s="5"/>
      <c r="U159" s="4"/>
      <c r="V159" s="4"/>
      <c r="W159" s="4"/>
      <c r="X159" s="4"/>
      <c r="Y159" s="4"/>
      <c r="Z159" s="16"/>
      <c r="AA159" s="2"/>
      <c r="AB159" s="2"/>
      <c r="AC159" s="2"/>
      <c r="AD159" s="2"/>
      <c r="AE159" s="2"/>
      <c r="AF159" s="2"/>
      <c r="AG159" s="2"/>
    </row>
    <row r="160" spans="1:33" ht="12" customHeight="1" thickBot="1">
      <c r="A160" s="2"/>
      <c r="B160" s="21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4"/>
      <c r="AA160" s="2"/>
      <c r="AB160" s="2"/>
      <c r="AC160" s="2"/>
      <c r="AD160" s="2"/>
      <c r="AE160" s="2"/>
      <c r="AF160" s="2"/>
      <c r="AG160" s="2"/>
    </row>
    <row r="161" spans="1:33" ht="39.75" customHeight="1" thickBot="1" thickTop="1">
      <c r="A161" s="2"/>
      <c r="B161" s="66" t="s">
        <v>120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64"/>
      <c r="AA161" s="2"/>
      <c r="AB161" s="2"/>
      <c r="AC161" s="2"/>
      <c r="AD161" s="2"/>
      <c r="AE161" s="2"/>
      <c r="AF161" s="2"/>
      <c r="AG161" s="2"/>
    </row>
    <row r="162" spans="1:33" ht="13.5" thickTop="1">
      <c r="A162" s="2"/>
      <c r="B162" s="1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20"/>
      <c r="AA162" s="2"/>
      <c r="AB162" s="2"/>
      <c r="AC162" s="2"/>
      <c r="AD162" s="2"/>
      <c r="AE162" s="2"/>
      <c r="AF162" s="2"/>
      <c r="AG162" s="2"/>
    </row>
    <row r="163" spans="1:33" ht="12.75">
      <c r="A163" s="2"/>
      <c r="B163" s="14"/>
      <c r="C163" s="2"/>
      <c r="D163" s="15" t="s">
        <v>121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16"/>
      <c r="AA163" s="2"/>
      <c r="AB163" s="2"/>
      <c r="AC163" s="2"/>
      <c r="AD163" s="2"/>
      <c r="AE163" s="2"/>
      <c r="AF163" s="2"/>
      <c r="AG163" s="2"/>
    </row>
    <row r="164" spans="1:33" ht="12.75">
      <c r="A164" s="2"/>
      <c r="B164" s="1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16"/>
      <c r="AA164" s="2"/>
      <c r="AB164" s="2"/>
      <c r="AC164" s="2"/>
      <c r="AD164" s="2"/>
      <c r="AE164" s="2"/>
      <c r="AF164" s="2"/>
      <c r="AG164" s="2"/>
    </row>
    <row r="165" spans="1:33" ht="12.75">
      <c r="A165" s="2"/>
      <c r="B165" s="1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16"/>
      <c r="AA165" s="2"/>
      <c r="AB165" s="2"/>
      <c r="AC165" s="2"/>
      <c r="AD165" s="2"/>
      <c r="AE165" s="2"/>
      <c r="AF165" s="2"/>
      <c r="AG165" s="2"/>
    </row>
    <row r="166" spans="1:33" ht="12.75">
      <c r="A166" s="2"/>
      <c r="B166" s="14"/>
      <c r="C166" s="2"/>
      <c r="D166" s="15" t="s">
        <v>119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55" t="s">
        <v>81</v>
      </c>
      <c r="T166" s="55" t="s">
        <v>81</v>
      </c>
      <c r="U166" s="55" t="s">
        <v>81</v>
      </c>
      <c r="V166" s="55" t="s">
        <v>81</v>
      </c>
      <c r="W166" s="55" t="s">
        <v>81</v>
      </c>
      <c r="X166" s="55" t="s">
        <v>81</v>
      </c>
      <c r="Y166" s="2"/>
      <c r="Z166" s="16"/>
      <c r="AA166" s="2"/>
      <c r="AB166" s="2"/>
      <c r="AC166" s="2"/>
      <c r="AD166" s="2"/>
      <c r="AE166" s="2"/>
      <c r="AF166" s="2"/>
      <c r="AG166" s="2"/>
    </row>
    <row r="167" spans="1:33" ht="12.75">
      <c r="A167" s="2"/>
      <c r="B167" s="14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5" t="s">
        <v>118</v>
      </c>
      <c r="S167" s="4"/>
      <c r="T167" s="4"/>
      <c r="U167" s="4"/>
      <c r="V167" s="4"/>
      <c r="W167" s="4"/>
      <c r="X167" s="4"/>
      <c r="Y167" s="4"/>
      <c r="Z167" s="16"/>
      <c r="AA167" s="2"/>
      <c r="AB167" s="2"/>
      <c r="AC167" s="2"/>
      <c r="AD167" s="2"/>
      <c r="AE167" s="2"/>
      <c r="AF167" s="2"/>
      <c r="AG167" s="2"/>
    </row>
    <row r="168" spans="1:33" ht="12.75">
      <c r="A168" s="2"/>
      <c r="B168" s="14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4"/>
      <c r="S168" s="4"/>
      <c r="T168" s="4"/>
      <c r="U168" s="4"/>
      <c r="V168" s="4"/>
      <c r="W168" s="4"/>
      <c r="X168" s="4"/>
      <c r="Y168" s="4"/>
      <c r="Z168" s="16"/>
      <c r="AA168" s="2"/>
      <c r="AB168" s="2"/>
      <c r="AC168" s="2"/>
      <c r="AD168" s="2"/>
      <c r="AE168" s="2"/>
      <c r="AF168" s="2"/>
      <c r="AG168" s="2"/>
    </row>
    <row r="169" spans="1:33" ht="12.75">
      <c r="A169" s="2"/>
      <c r="B169" s="14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4"/>
      <c r="S169" s="4"/>
      <c r="T169" s="4"/>
      <c r="U169" s="4"/>
      <c r="V169" s="4"/>
      <c r="W169" s="4"/>
      <c r="X169" s="4"/>
      <c r="Y169" s="4"/>
      <c r="Z169" s="16"/>
      <c r="AA169" s="2"/>
      <c r="AB169" s="2"/>
      <c r="AC169" s="2"/>
      <c r="AD169" s="2"/>
      <c r="AE169" s="2"/>
      <c r="AF169" s="2"/>
      <c r="AG169" s="2"/>
    </row>
    <row r="170" spans="1:33" ht="12.75">
      <c r="A170" s="2"/>
      <c r="B170" s="14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55" t="s">
        <v>81</v>
      </c>
      <c r="S170" s="55" t="s">
        <v>81</v>
      </c>
      <c r="T170" s="55" t="s">
        <v>81</v>
      </c>
      <c r="U170" s="55" t="s">
        <v>81</v>
      </c>
      <c r="V170" s="55" t="s">
        <v>81</v>
      </c>
      <c r="W170" s="55" t="s">
        <v>81</v>
      </c>
      <c r="X170" s="55" t="s">
        <v>81</v>
      </c>
      <c r="Y170" s="55" t="s">
        <v>81</v>
      </c>
      <c r="Z170" s="16"/>
      <c r="AA170" s="2"/>
      <c r="AB170" s="2"/>
      <c r="AC170" s="2"/>
      <c r="AD170" s="2"/>
      <c r="AE170" s="2"/>
      <c r="AF170" s="2"/>
      <c r="AG170" s="2"/>
    </row>
    <row r="171" spans="1:33" ht="12.75">
      <c r="A171" s="2"/>
      <c r="B171" s="1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5" t="s">
        <v>122</v>
      </c>
      <c r="S171" s="4"/>
      <c r="T171" s="4"/>
      <c r="U171" s="4"/>
      <c r="V171" s="4"/>
      <c r="W171" s="4"/>
      <c r="X171" s="4"/>
      <c r="Y171" s="4"/>
      <c r="Z171" s="16"/>
      <c r="AA171" s="2"/>
      <c r="AB171" s="2"/>
      <c r="AC171" s="2"/>
      <c r="AD171" s="2"/>
      <c r="AE171" s="2"/>
      <c r="AF171" s="2"/>
      <c r="AG171" s="2"/>
    </row>
    <row r="172" spans="1:33" ht="12.75">
      <c r="A172" s="2"/>
      <c r="B172" s="14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4"/>
      <c r="S172" s="4"/>
      <c r="T172" s="4"/>
      <c r="U172" s="4"/>
      <c r="V172" s="4"/>
      <c r="W172" s="4"/>
      <c r="X172" s="4"/>
      <c r="Y172" s="4"/>
      <c r="Z172" s="16"/>
      <c r="AA172" s="2"/>
      <c r="AB172" s="2"/>
      <c r="AC172" s="2"/>
      <c r="AD172" s="2"/>
      <c r="AE172" s="2"/>
      <c r="AF172" s="2"/>
      <c r="AG172" s="2"/>
    </row>
    <row r="173" spans="1:33" ht="12.75">
      <c r="A173" s="2"/>
      <c r="B173" s="1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4"/>
      <c r="S173" s="4"/>
      <c r="T173" s="4"/>
      <c r="U173" s="4"/>
      <c r="V173" s="4"/>
      <c r="W173" s="4"/>
      <c r="X173" s="4"/>
      <c r="Y173" s="4"/>
      <c r="Z173" s="16"/>
      <c r="AA173" s="2"/>
      <c r="AB173" s="2"/>
      <c r="AC173" s="2"/>
      <c r="AD173" s="2"/>
      <c r="AE173" s="2"/>
      <c r="AF173" s="2"/>
      <c r="AG173" s="2"/>
    </row>
    <row r="174" spans="1:33" ht="12.75">
      <c r="A174" s="2"/>
      <c r="B174" s="1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55" t="s">
        <v>81</v>
      </c>
      <c r="T174" s="55" t="s">
        <v>81</v>
      </c>
      <c r="U174" s="55" t="s">
        <v>81</v>
      </c>
      <c r="V174" s="55" t="s">
        <v>81</v>
      </c>
      <c r="W174" s="55" t="s">
        <v>81</v>
      </c>
      <c r="X174" s="55" t="s">
        <v>81</v>
      </c>
      <c r="Y174" s="2"/>
      <c r="Z174" s="16"/>
      <c r="AA174" s="2"/>
      <c r="AB174" s="2"/>
      <c r="AC174" s="2"/>
      <c r="AD174" s="2"/>
      <c r="AE174" s="2"/>
      <c r="AF174" s="2"/>
      <c r="AG174" s="2"/>
    </row>
    <row r="175" spans="1:33" ht="12.75">
      <c r="A175" s="2"/>
      <c r="B175" s="14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5" t="s">
        <v>123</v>
      </c>
      <c r="S175" s="4"/>
      <c r="T175" s="4"/>
      <c r="U175" s="4"/>
      <c r="V175" s="4"/>
      <c r="W175" s="4"/>
      <c r="X175" s="4"/>
      <c r="Y175" s="4"/>
      <c r="Z175" s="16"/>
      <c r="AA175" s="2"/>
      <c r="AB175" s="2"/>
      <c r="AC175" s="2"/>
      <c r="AD175" s="2"/>
      <c r="AE175" s="2"/>
      <c r="AF175" s="2"/>
      <c r="AG175" s="2"/>
    </row>
    <row r="176" spans="1:33" ht="12.75">
      <c r="A176" s="2"/>
      <c r="B176" s="1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4"/>
      <c r="R176" s="5" t="s">
        <v>124</v>
      </c>
      <c r="S176" s="4"/>
      <c r="T176" s="4"/>
      <c r="U176" s="4"/>
      <c r="V176" s="4"/>
      <c r="W176" s="4"/>
      <c r="X176" s="4"/>
      <c r="Y176" s="4"/>
      <c r="Z176" s="16"/>
      <c r="AA176" s="2"/>
      <c r="AB176" s="2"/>
      <c r="AC176" s="2"/>
      <c r="AD176" s="2"/>
      <c r="AE176" s="2"/>
      <c r="AF176" s="2"/>
      <c r="AG176" s="2"/>
    </row>
    <row r="177" spans="1:33" ht="12.75">
      <c r="A177" s="2"/>
      <c r="B177" s="14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4"/>
      <c r="R177" s="5" t="s">
        <v>125</v>
      </c>
      <c r="S177" s="4"/>
      <c r="T177" s="4"/>
      <c r="U177" s="4"/>
      <c r="V177" s="4"/>
      <c r="W177" s="4"/>
      <c r="X177" s="4"/>
      <c r="Y177" s="4"/>
      <c r="Z177" s="16"/>
      <c r="AA177" s="2"/>
      <c r="AB177" s="2"/>
      <c r="AC177" s="2"/>
      <c r="AD177" s="2"/>
      <c r="AE177" s="2"/>
      <c r="AF177" s="2"/>
      <c r="AG177" s="2"/>
    </row>
    <row r="178" spans="1:33" ht="13.5" thickBot="1">
      <c r="A178" s="2"/>
      <c r="B178" s="21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4"/>
      <c r="AA178" s="2"/>
      <c r="AB178" s="2"/>
      <c r="AC178" s="2"/>
      <c r="AD178" s="2"/>
      <c r="AE178" s="2"/>
      <c r="AF178" s="2"/>
      <c r="AG178" s="2"/>
    </row>
    <row r="179" spans="1:33" ht="36" customHeight="1" thickBot="1" thickTop="1">
      <c r="A179" s="2"/>
      <c r="B179" s="66" t="s">
        <v>126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64"/>
      <c r="AA179" s="2"/>
      <c r="AB179" s="2"/>
      <c r="AC179" s="2"/>
      <c r="AD179" s="2"/>
      <c r="AE179" s="2"/>
      <c r="AF179" s="2"/>
      <c r="AG179" s="2"/>
    </row>
    <row r="180" spans="1:33" ht="24.75" customHeight="1" thickTop="1">
      <c r="A180" s="2"/>
      <c r="B180" s="17"/>
      <c r="C180" s="19" t="s">
        <v>127</v>
      </c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9" t="s">
        <v>50</v>
      </c>
      <c r="X180" s="18"/>
      <c r="Y180" s="107"/>
      <c r="Z180" s="20"/>
      <c r="AA180" s="2"/>
      <c r="AB180" s="2"/>
      <c r="AC180" s="2"/>
      <c r="AD180" s="2"/>
      <c r="AE180" s="2"/>
      <c r="AF180" s="2"/>
      <c r="AG180" s="2"/>
    </row>
    <row r="181" spans="1:33" ht="24.75" customHeight="1">
      <c r="A181" s="2"/>
      <c r="B181" s="14"/>
      <c r="C181" s="15" t="s">
        <v>128</v>
      </c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15" t="s">
        <v>50</v>
      </c>
      <c r="X181" s="2"/>
      <c r="Y181" s="106"/>
      <c r="Z181" s="16"/>
      <c r="AA181" s="2"/>
      <c r="AB181" s="2"/>
      <c r="AC181" s="2"/>
      <c r="AD181" s="2"/>
      <c r="AE181" s="2"/>
      <c r="AF181" s="2"/>
      <c r="AG181" s="2"/>
    </row>
    <row r="182" spans="1:33" ht="24.75" customHeight="1" thickBot="1">
      <c r="A182" s="2"/>
      <c r="B182" s="67"/>
      <c r="C182" s="68" t="s">
        <v>129</v>
      </c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8" t="s">
        <v>50</v>
      </c>
      <c r="X182" s="69"/>
      <c r="Y182" s="125"/>
      <c r="Z182" s="70"/>
      <c r="AA182" s="2"/>
      <c r="AB182" s="2"/>
      <c r="AC182" s="2"/>
      <c r="AD182" s="2"/>
      <c r="AE182" s="2"/>
      <c r="AF182" s="2"/>
      <c r="AG182" s="2"/>
    </row>
    <row r="183" spans="1:33" ht="12" customHeight="1" thickTop="1">
      <c r="A183" s="2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2"/>
      <c r="AB183" s="2"/>
      <c r="AC183" s="2"/>
      <c r="AD183" s="2"/>
      <c r="AE183" s="2"/>
      <c r="AF183" s="2"/>
      <c r="AG183" s="2"/>
    </row>
    <row r="184" spans="1:33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2.75">
      <c r="A187" s="2"/>
      <c r="B187" s="2"/>
      <c r="C187" s="15" t="s">
        <v>130</v>
      </c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2.75">
      <c r="A189" s="2"/>
      <c r="B189" s="2"/>
      <c r="C189" s="2"/>
      <c r="D189" s="2"/>
      <c r="E189" s="15" t="s">
        <v>131</v>
      </c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9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2.75">
      <c r="A191" s="2"/>
      <c r="B191" s="2"/>
      <c r="C191" s="2"/>
      <c r="D191" s="2"/>
      <c r="E191" s="15" t="s">
        <v>132</v>
      </c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2.75">
      <c r="A194" s="2"/>
      <c r="B194" s="5" t="s">
        <v>142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2"/>
      <c r="AB194" s="2"/>
      <c r="AC194" s="2"/>
      <c r="AD194" s="2"/>
      <c r="AE194" s="2"/>
      <c r="AF194" s="2"/>
      <c r="AG194" s="2"/>
    </row>
    <row r="195" spans="1:33" ht="9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2:33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</sheetData>
  <sheetProtection password="E101" sheet="1" objects="1" scenarios="1"/>
  <mergeCells count="48">
    <mergeCell ref="Y76:Z82"/>
    <mergeCell ref="B83:E88"/>
    <mergeCell ref="F83:I88"/>
    <mergeCell ref="J83:M88"/>
    <mergeCell ref="N83:X88"/>
    <mergeCell ref="Y83:Z88"/>
    <mergeCell ref="B76:E82"/>
    <mergeCell ref="F76:I82"/>
    <mergeCell ref="Y64:Z69"/>
    <mergeCell ref="B70:E75"/>
    <mergeCell ref="F70:I75"/>
    <mergeCell ref="J70:M75"/>
    <mergeCell ref="N70:X75"/>
    <mergeCell ref="Y70:Z75"/>
    <mergeCell ref="B64:E69"/>
    <mergeCell ref="F64:I69"/>
    <mergeCell ref="J64:M69"/>
    <mergeCell ref="N64:X69"/>
    <mergeCell ref="Y52:Z57"/>
    <mergeCell ref="B58:E63"/>
    <mergeCell ref="F58:I63"/>
    <mergeCell ref="Y58:Z63"/>
    <mergeCell ref="N58:X63"/>
    <mergeCell ref="B52:E57"/>
    <mergeCell ref="F52:I57"/>
    <mergeCell ref="J52:M57"/>
    <mergeCell ref="N52:X57"/>
    <mergeCell ref="AC41:AF41"/>
    <mergeCell ref="AC62:AF62"/>
    <mergeCell ref="AC91:BA91"/>
    <mergeCell ref="AC78:AF78"/>
    <mergeCell ref="AD79:AF79"/>
    <mergeCell ref="AO45:AY49"/>
    <mergeCell ref="AO50:AY54"/>
    <mergeCell ref="N106:O106"/>
    <mergeCell ref="F41:I45"/>
    <mergeCell ref="J41:M45"/>
    <mergeCell ref="N41:X45"/>
    <mergeCell ref="N46:X51"/>
    <mergeCell ref="J76:M82"/>
    <mergeCell ref="N76:X82"/>
    <mergeCell ref="J58:M63"/>
    <mergeCell ref="B41:E45"/>
    <mergeCell ref="Y41:Z45"/>
    <mergeCell ref="B46:E51"/>
    <mergeCell ref="F46:I51"/>
    <mergeCell ref="J46:M51"/>
    <mergeCell ref="Y46:Z51"/>
  </mergeCells>
  <printOptions/>
  <pageMargins left="0.590551181102362" right="0.196850393700787" top="0.25" bottom="0.62992125984252" header="0.511811023622047" footer="0.511811023622047"/>
  <pageSetup horizontalDpi="180" verticalDpi="180" orientation="portrait" paperSize="9" r:id="rId1"/>
  <rowBreaks count="4" manualBreakCount="4">
    <brk id="35" max="65535" man="1"/>
    <brk id="91" max="65535" man="1"/>
    <brk id="119" max="65535" man="1"/>
    <brk id="148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C293"/>
  <sheetViews>
    <sheetView showGridLines="0" tabSelected="1" zoomScale="85" zoomScaleNormal="85" workbookViewId="0" topLeftCell="A1">
      <selection activeCell="B6" sqref="B6"/>
    </sheetView>
  </sheetViews>
  <sheetFormatPr defaultColWidth="3.75390625" defaultRowHeight="14.25"/>
  <cols>
    <col min="1" max="1" width="3.75390625" style="3" customWidth="1"/>
    <col min="2" max="2" width="1.75390625" style="3" customWidth="1"/>
    <col min="3" max="3" width="2.75390625" style="3" customWidth="1"/>
    <col min="4" max="5" width="3.75390625" style="3" customWidth="1"/>
    <col min="6" max="6" width="2.75390625" style="3" customWidth="1"/>
    <col min="7" max="8" width="3.75390625" style="3" customWidth="1"/>
    <col min="9" max="9" width="2.75390625" style="3" customWidth="1"/>
    <col min="10" max="10" width="1.75390625" style="3" customWidth="1"/>
    <col min="11" max="12" width="3.75390625" style="3" customWidth="1"/>
    <col min="13" max="13" width="4.125" style="3" customWidth="1"/>
    <col min="14" max="14" width="4.75390625" style="3" customWidth="1"/>
    <col min="15" max="16" width="3.75390625" style="3" customWidth="1"/>
    <col min="17" max="17" width="5.75390625" style="3" customWidth="1"/>
    <col min="18" max="18" width="11.625" style="3" customWidth="1"/>
    <col min="19" max="19" width="1.75390625" style="3" customWidth="1"/>
    <col min="20" max="20" width="2.75390625" style="3" customWidth="1"/>
    <col min="21" max="21" width="3.875" style="3" bestFit="1" customWidth="1"/>
    <col min="22" max="22" width="1.75390625" style="3" customWidth="1"/>
    <col min="23" max="23" width="2.75390625" style="3" customWidth="1"/>
    <col min="24" max="24" width="1.75390625" style="3" customWidth="1"/>
    <col min="25" max="25" width="11.875" style="3" customWidth="1"/>
    <col min="26" max="26" width="1.875" style="3" customWidth="1"/>
    <col min="27" max="27" width="0.875" style="3" customWidth="1"/>
    <col min="28" max="28" width="3.75390625" style="3" customWidth="1"/>
    <col min="29" max="29" width="1.75390625" style="3" customWidth="1"/>
    <col min="30" max="30" width="2.75390625" style="3" customWidth="1"/>
    <col min="31" max="32" width="3.75390625" style="3" customWidth="1"/>
    <col min="33" max="33" width="2.75390625" style="3" customWidth="1"/>
    <col min="34" max="35" width="3.75390625" style="3" customWidth="1"/>
    <col min="36" max="36" width="2.75390625" style="3" customWidth="1"/>
    <col min="37" max="37" width="1.75390625" style="3" customWidth="1"/>
    <col min="38" max="40" width="3.75390625" style="3" customWidth="1"/>
    <col min="41" max="41" width="4.75390625" style="3" customWidth="1"/>
    <col min="42" max="44" width="3.75390625" style="3" customWidth="1"/>
    <col min="45" max="45" width="11.625" style="3" customWidth="1"/>
    <col min="46" max="46" width="1.75390625" style="3" customWidth="1"/>
    <col min="47" max="47" width="2.75390625" style="3" customWidth="1"/>
    <col min="48" max="48" width="3.75390625" style="3" customWidth="1"/>
    <col min="49" max="49" width="1.75390625" style="3" customWidth="1"/>
    <col min="50" max="50" width="2.75390625" style="3" customWidth="1"/>
    <col min="51" max="51" width="1.75390625" style="3" customWidth="1"/>
    <col min="52" max="52" width="11.875" style="3" customWidth="1"/>
    <col min="53" max="53" width="1.75390625" style="3" customWidth="1"/>
    <col min="54" max="16384" width="3.75390625" style="3" customWidth="1"/>
  </cols>
  <sheetData>
    <row r="1" spans="1:33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4"/>
      <c r="Y3" s="1" t="s">
        <v>0</v>
      </c>
      <c r="Z3" s="4"/>
      <c r="AA3" s="2"/>
      <c r="AB3" s="2"/>
      <c r="AC3" s="2"/>
      <c r="AD3" s="4"/>
      <c r="AE3" s="2"/>
      <c r="AF3" s="2"/>
      <c r="AG3" s="2"/>
    </row>
    <row r="4" spans="1:33" ht="1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8" customHeight="1">
      <c r="A5" s="2"/>
      <c r="B5" s="73" t="s"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2"/>
      <c r="AB5" s="2"/>
      <c r="AC5" s="2"/>
      <c r="AD5" s="2"/>
      <c r="AE5" s="2"/>
      <c r="AF5" s="2"/>
      <c r="AG5" s="2"/>
    </row>
    <row r="6" spans="1:33" ht="25.5" customHeight="1">
      <c r="A6" s="2"/>
      <c r="B6" s="140" t="s">
        <v>171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2"/>
      <c r="AB6" s="2"/>
      <c r="AC6" s="2"/>
      <c r="AD6" s="2"/>
      <c r="AE6" s="2"/>
      <c r="AF6" s="2"/>
      <c r="AG6" s="2"/>
    </row>
    <row r="7" spans="1:33" ht="18" customHeight="1">
      <c r="A7" s="2"/>
      <c r="B7" s="6" t="s">
        <v>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2"/>
      <c r="AB7" s="2"/>
      <c r="AC7" s="2"/>
      <c r="AD7" s="2"/>
      <c r="AE7" s="2"/>
      <c r="AF7" s="2"/>
      <c r="AG7" s="2"/>
    </row>
    <row r="8" spans="1:33" ht="6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6.75" customHeight="1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30" customHeight="1" thickBot="1" thickTop="1">
      <c r="A10" s="2"/>
      <c r="B10" s="7" t="s">
        <v>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9"/>
      <c r="AA10" s="2"/>
      <c r="AB10" s="2"/>
      <c r="AC10" s="2"/>
      <c r="AD10" s="2"/>
      <c r="AE10" s="2"/>
      <c r="AF10" s="2"/>
      <c r="AG10" s="2"/>
    </row>
    <row r="11" spans="1:33" ht="30" customHeight="1" thickBot="1" thickTop="1">
      <c r="A11" s="2"/>
      <c r="B11" s="10"/>
      <c r="C11" s="11"/>
      <c r="D11" s="12" t="s">
        <v>4</v>
      </c>
      <c r="E11" s="11"/>
      <c r="F11" s="11"/>
      <c r="G11" s="11"/>
      <c r="H11" s="11"/>
      <c r="I11" s="11"/>
      <c r="J11" s="128"/>
      <c r="K11" s="128"/>
      <c r="L11" s="129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05"/>
      <c r="Z11" s="13"/>
      <c r="AA11" s="2"/>
      <c r="AB11" s="2"/>
      <c r="AC11" s="2"/>
      <c r="AD11" s="2"/>
      <c r="AE11" s="2"/>
      <c r="AF11" s="2"/>
      <c r="AG11" s="2"/>
    </row>
    <row r="12" spans="1:33" ht="30" customHeight="1" thickBot="1" thickTop="1">
      <c r="A12" s="2"/>
      <c r="B12" s="14"/>
      <c r="C12" s="2"/>
      <c r="D12" s="15" t="s">
        <v>5</v>
      </c>
      <c r="E12" s="2"/>
      <c r="F12" s="2"/>
      <c r="G12" s="2"/>
      <c r="H12" s="2"/>
      <c r="I12" s="2"/>
      <c r="J12" s="135"/>
      <c r="K12" s="130"/>
      <c r="L12" s="131"/>
      <c r="M12" s="130"/>
      <c r="N12" s="135"/>
      <c r="O12" s="2"/>
      <c r="P12" s="15" t="s">
        <v>6</v>
      </c>
      <c r="Q12" s="2"/>
      <c r="R12" s="131"/>
      <c r="S12" s="130"/>
      <c r="T12" s="130"/>
      <c r="U12" s="130"/>
      <c r="V12" s="130"/>
      <c r="W12" s="130"/>
      <c r="X12" s="130"/>
      <c r="Y12" s="2"/>
      <c r="Z12" s="16"/>
      <c r="AA12" s="2"/>
      <c r="AB12" s="2"/>
      <c r="AC12" s="2"/>
      <c r="AD12" s="2"/>
      <c r="AE12" s="2"/>
      <c r="AF12" s="2"/>
      <c r="AG12" s="2"/>
    </row>
    <row r="13" spans="1:33" ht="30" customHeight="1" thickTop="1">
      <c r="A13" s="2"/>
      <c r="B13" s="17"/>
      <c r="C13" s="18"/>
      <c r="D13" s="19" t="s">
        <v>7</v>
      </c>
      <c r="E13" s="18"/>
      <c r="F13" s="18"/>
      <c r="G13" s="18"/>
      <c r="H13" s="18"/>
      <c r="I13" s="18"/>
      <c r="J13" s="18"/>
      <c r="K13" s="18"/>
      <c r="L13" s="19" t="s">
        <v>8</v>
      </c>
      <c r="M13" s="133" t="s">
        <v>136</v>
      </c>
      <c r="N13" s="134"/>
      <c r="O13" s="19" t="s">
        <v>168</v>
      </c>
      <c r="P13" s="134"/>
      <c r="Q13" s="18"/>
      <c r="R13" s="18"/>
      <c r="S13" s="18"/>
      <c r="T13" s="18"/>
      <c r="U13" s="18"/>
      <c r="V13" s="18"/>
      <c r="W13" s="18"/>
      <c r="X13" s="18"/>
      <c r="Y13" s="18"/>
      <c r="Z13" s="20"/>
      <c r="AA13" s="2"/>
      <c r="AB13" s="2"/>
      <c r="AC13" s="2"/>
      <c r="AD13" s="2"/>
      <c r="AE13" s="2"/>
      <c r="AF13" s="2"/>
      <c r="AG13" s="2"/>
    </row>
    <row r="14" spans="1:33" ht="15" customHeight="1" thickBot="1">
      <c r="A14" s="2"/>
      <c r="B14" s="21"/>
      <c r="C14" s="22"/>
      <c r="D14" s="23" t="s">
        <v>9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4"/>
      <c r="AA14" s="2"/>
      <c r="AB14" s="2"/>
      <c r="AC14" s="2"/>
      <c r="AD14" s="2"/>
      <c r="AE14" s="2"/>
      <c r="AF14" s="2"/>
      <c r="AG14" s="2"/>
    </row>
    <row r="15" spans="1:33" ht="30" customHeight="1" thickBot="1" thickTop="1">
      <c r="A15" s="2"/>
      <c r="B15" s="10"/>
      <c r="C15" s="11"/>
      <c r="D15" s="12" t="s">
        <v>10</v>
      </c>
      <c r="E15" s="11"/>
      <c r="F15" s="11"/>
      <c r="G15" s="11"/>
      <c r="H15" s="128"/>
      <c r="I15" s="128"/>
      <c r="J15" s="128"/>
      <c r="K15" s="128"/>
      <c r="L15" s="129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05"/>
      <c r="Z15" s="13"/>
      <c r="AA15" s="2"/>
      <c r="AB15" s="2"/>
      <c r="AC15" s="2"/>
      <c r="AD15" s="2"/>
      <c r="AE15" s="2"/>
      <c r="AF15" s="2"/>
      <c r="AG15" s="2"/>
    </row>
    <row r="16" spans="1:33" ht="28.5" customHeight="1" thickTop="1">
      <c r="A16" s="2"/>
      <c r="B16" s="14"/>
      <c r="C16" s="2"/>
      <c r="D16" s="15" t="s">
        <v>11</v>
      </c>
      <c r="E16" s="2"/>
      <c r="F16" s="2"/>
      <c r="G16" s="2"/>
      <c r="H16" s="2"/>
      <c r="I16" s="2"/>
      <c r="J16" s="2"/>
      <c r="K16" s="2"/>
      <c r="L16" s="15" t="s">
        <v>12</v>
      </c>
      <c r="M16" s="2"/>
      <c r="N16" s="2"/>
      <c r="O16" s="2"/>
      <c r="P16" s="2"/>
      <c r="Q16" s="15" t="s">
        <v>169</v>
      </c>
      <c r="R16" s="130"/>
      <c r="S16" s="106"/>
      <c r="T16" s="108" t="s">
        <v>13</v>
      </c>
      <c r="U16" s="131">
        <v>60</v>
      </c>
      <c r="V16" s="2"/>
      <c r="W16" s="2"/>
      <c r="X16" s="2"/>
      <c r="Y16" s="2"/>
      <c r="Z16" s="16"/>
      <c r="AA16" s="2"/>
      <c r="AB16" s="2"/>
      <c r="AC16" s="2"/>
      <c r="AD16" s="2"/>
      <c r="AE16" s="2"/>
      <c r="AF16" s="2"/>
      <c r="AG16" s="2"/>
    </row>
    <row r="17" spans="1:33" ht="16.5" customHeight="1">
      <c r="A17" s="2"/>
      <c r="B17" s="14"/>
      <c r="C17" s="2"/>
      <c r="D17" s="2"/>
      <c r="E17" s="2"/>
      <c r="F17" s="2"/>
      <c r="G17" s="2"/>
      <c r="H17" s="2"/>
      <c r="I17" s="2"/>
      <c r="J17" s="2"/>
      <c r="K17" s="2"/>
      <c r="L17" s="15" t="s">
        <v>15</v>
      </c>
      <c r="M17" s="2"/>
      <c r="N17" s="15" t="s">
        <v>16</v>
      </c>
      <c r="O17" s="2"/>
      <c r="P17" s="2"/>
      <c r="Q17" s="15" t="s">
        <v>169</v>
      </c>
      <c r="R17" s="130">
        <v>115</v>
      </c>
      <c r="S17" s="106"/>
      <c r="T17" s="108" t="s">
        <v>13</v>
      </c>
      <c r="U17" s="131" t="s">
        <v>14</v>
      </c>
      <c r="V17" s="2"/>
      <c r="W17" s="2"/>
      <c r="X17" s="2"/>
      <c r="Y17" s="2"/>
      <c r="Z17" s="16"/>
      <c r="AA17" s="2"/>
      <c r="AB17" s="2"/>
      <c r="AC17" s="2"/>
      <c r="AD17" s="2"/>
      <c r="AE17" s="2"/>
      <c r="AF17" s="2"/>
      <c r="AG17" s="2"/>
    </row>
    <row r="18" spans="1:33" ht="16.5" customHeight="1">
      <c r="A18" s="2"/>
      <c r="B18" s="1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5" t="s">
        <v>17</v>
      </c>
      <c r="O18" s="2"/>
      <c r="P18" s="2"/>
      <c r="Q18" s="2" t="s">
        <v>169</v>
      </c>
      <c r="R18" s="130">
        <v>135</v>
      </c>
      <c r="S18" s="106"/>
      <c r="T18" s="108" t="s">
        <v>13</v>
      </c>
      <c r="U18" s="136" t="s">
        <v>14</v>
      </c>
      <c r="V18" s="2"/>
      <c r="W18" s="2"/>
      <c r="X18" s="2"/>
      <c r="Y18" s="2"/>
      <c r="Z18" s="16"/>
      <c r="AA18" s="2"/>
      <c r="AB18" s="2"/>
      <c r="AC18" s="2"/>
      <c r="AD18" s="2"/>
      <c r="AE18" s="2"/>
      <c r="AF18" s="2"/>
      <c r="AG18" s="2"/>
    </row>
    <row r="19" spans="1:33" ht="16.5" customHeight="1">
      <c r="A19" s="2"/>
      <c r="B19" s="1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5" t="s">
        <v>18</v>
      </c>
      <c r="O19" s="2"/>
      <c r="P19" s="2"/>
      <c r="Q19" s="2" t="s">
        <v>50</v>
      </c>
      <c r="R19" s="135"/>
      <c r="S19" s="106"/>
      <c r="T19" s="108" t="s">
        <v>13</v>
      </c>
      <c r="U19" s="131"/>
      <c r="V19" s="2"/>
      <c r="W19" s="2"/>
      <c r="X19" s="2"/>
      <c r="Y19" s="2"/>
      <c r="Z19" s="16"/>
      <c r="AA19" s="2"/>
      <c r="AB19" s="2"/>
      <c r="AC19" s="2"/>
      <c r="AD19" s="2"/>
      <c r="AE19" s="2"/>
      <c r="AF19" s="2"/>
      <c r="AG19" s="2"/>
    </row>
    <row r="20" spans="1:33" ht="21.75" customHeight="1">
      <c r="A20" s="2"/>
      <c r="B20" s="14"/>
      <c r="C20" s="2"/>
      <c r="D20" s="2"/>
      <c r="E20" s="2"/>
      <c r="F20" s="2"/>
      <c r="G20" s="2"/>
      <c r="H20" s="2"/>
      <c r="I20" s="2"/>
      <c r="J20" s="2"/>
      <c r="K20" s="2"/>
      <c r="L20" s="15" t="s">
        <v>19</v>
      </c>
      <c r="M20" s="2"/>
      <c r="N20" s="2"/>
      <c r="O20" s="2"/>
      <c r="P20" s="2"/>
      <c r="Q20" s="25" t="s">
        <v>50</v>
      </c>
      <c r="R20" s="26">
        <f>SUM(R16:R19)</f>
        <v>250</v>
      </c>
      <c r="S20" s="27"/>
      <c r="T20" s="25" t="s">
        <v>13</v>
      </c>
      <c r="U20" s="26">
        <f>SUM(U16:U19)</f>
        <v>60</v>
      </c>
      <c r="V20" s="2"/>
      <c r="W20" s="2"/>
      <c r="X20" s="2"/>
      <c r="Y20" s="2"/>
      <c r="Z20" s="16"/>
      <c r="AA20" s="2"/>
      <c r="AB20" s="2"/>
      <c r="AC20" s="2"/>
      <c r="AD20" s="2"/>
      <c r="AE20" s="2"/>
      <c r="AF20" s="2"/>
      <c r="AG20" s="2"/>
    </row>
    <row r="21" spans="1:33" ht="13.5" thickBot="1">
      <c r="A21" s="2"/>
      <c r="B21" s="1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5" t="s">
        <v>20</v>
      </c>
      <c r="R21" s="2"/>
      <c r="S21" s="2"/>
      <c r="T21" s="2"/>
      <c r="U21" s="2"/>
      <c r="V21" s="2"/>
      <c r="W21" s="2"/>
      <c r="X21" s="2"/>
      <c r="Y21" s="2"/>
      <c r="Z21" s="16"/>
      <c r="AA21" s="2"/>
      <c r="AB21" s="2"/>
      <c r="AC21" s="2"/>
      <c r="AD21" s="2"/>
      <c r="AE21" s="2"/>
      <c r="AF21" s="2"/>
      <c r="AG21" s="2"/>
    </row>
    <row r="22" spans="1:33" ht="26.25" customHeight="1" thickTop="1">
      <c r="A22" s="2"/>
      <c r="B22" s="17"/>
      <c r="C22" s="18"/>
      <c r="D22" s="19" t="s">
        <v>21</v>
      </c>
      <c r="E22" s="18"/>
      <c r="F22" s="18"/>
      <c r="G22" s="18"/>
      <c r="H22" s="18"/>
      <c r="I22" s="18"/>
      <c r="J22" s="18"/>
      <c r="K22" s="18"/>
      <c r="L22" s="19" t="s">
        <v>22</v>
      </c>
      <c r="M22" s="18"/>
      <c r="N22" s="18"/>
      <c r="O22" s="18"/>
      <c r="P22" s="18"/>
      <c r="Q22" s="18"/>
      <c r="R22" s="137" t="s">
        <v>23</v>
      </c>
      <c r="S22" s="134"/>
      <c r="T22" s="134"/>
      <c r="U22" s="134"/>
      <c r="V22" s="134"/>
      <c r="W22" s="134"/>
      <c r="X22" s="134"/>
      <c r="Y22" s="107"/>
      <c r="Z22" s="20"/>
      <c r="AA22" s="2"/>
      <c r="AB22" s="2"/>
      <c r="AC22" s="2"/>
      <c r="AD22" s="2"/>
      <c r="AE22" s="2"/>
      <c r="AF22" s="2"/>
      <c r="AG22" s="2"/>
    </row>
    <row r="23" spans="1:33" ht="19.5" customHeight="1">
      <c r="A23" s="2"/>
      <c r="B23" s="14"/>
      <c r="C23" s="2"/>
      <c r="D23" s="2"/>
      <c r="E23" s="2"/>
      <c r="F23" s="2"/>
      <c r="G23" s="2"/>
      <c r="H23" s="2"/>
      <c r="I23" s="2"/>
      <c r="J23" s="2"/>
      <c r="K23" s="2"/>
      <c r="L23" s="15" t="s">
        <v>24</v>
      </c>
      <c r="M23" s="2"/>
      <c r="N23" s="2"/>
      <c r="O23" s="2"/>
      <c r="P23" s="2"/>
      <c r="Q23" s="2"/>
      <c r="R23" s="136" t="s">
        <v>25</v>
      </c>
      <c r="S23" s="130"/>
      <c r="T23" s="130"/>
      <c r="U23" s="130"/>
      <c r="V23" s="130"/>
      <c r="W23" s="130"/>
      <c r="X23" s="130"/>
      <c r="Y23" s="106"/>
      <c r="Z23" s="16"/>
      <c r="AA23" s="2"/>
      <c r="AB23" s="2"/>
      <c r="AC23" s="2"/>
      <c r="AD23" s="2"/>
      <c r="AE23" s="2"/>
      <c r="AF23" s="2"/>
      <c r="AG23" s="2"/>
    </row>
    <row r="24" spans="1:33" ht="19.5" customHeight="1">
      <c r="A24" s="2"/>
      <c r="B24" s="14"/>
      <c r="C24" s="2"/>
      <c r="D24" s="2"/>
      <c r="E24" s="2"/>
      <c r="F24" s="2"/>
      <c r="G24" s="2"/>
      <c r="H24" s="2"/>
      <c r="I24" s="2"/>
      <c r="J24" s="2"/>
      <c r="K24" s="2"/>
      <c r="L24" s="15" t="s">
        <v>26</v>
      </c>
      <c r="M24" s="2"/>
      <c r="N24" s="2"/>
      <c r="O24" s="2"/>
      <c r="P24" s="2"/>
      <c r="Q24" s="2"/>
      <c r="R24" s="136">
        <v>1500</v>
      </c>
      <c r="S24" s="130"/>
      <c r="T24" s="130"/>
      <c r="U24" s="130"/>
      <c r="V24" s="130"/>
      <c r="W24" s="130"/>
      <c r="X24" s="130"/>
      <c r="Y24" s="106"/>
      <c r="Z24" s="16"/>
      <c r="AA24" s="2"/>
      <c r="AB24" s="2"/>
      <c r="AC24" s="2"/>
      <c r="AD24" s="2"/>
      <c r="AE24" s="2"/>
      <c r="AF24" s="2"/>
      <c r="AG24" s="2"/>
    </row>
    <row r="25" spans="1:33" ht="19.5" customHeight="1" thickBot="1">
      <c r="A25" s="2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3" t="s">
        <v>27</v>
      </c>
      <c r="M25" s="22"/>
      <c r="N25" s="22"/>
      <c r="O25" s="22"/>
      <c r="P25" s="22"/>
      <c r="Q25" s="22"/>
      <c r="R25" s="23" t="s">
        <v>28</v>
      </c>
      <c r="S25" s="22"/>
      <c r="T25" s="22"/>
      <c r="U25" s="22"/>
      <c r="V25" s="138" t="s">
        <v>137</v>
      </c>
      <c r="W25" s="28"/>
      <c r="X25" s="23" t="s">
        <v>29</v>
      </c>
      <c r="Y25" s="22"/>
      <c r="Z25" s="24"/>
      <c r="AA25" s="2"/>
      <c r="AB25" s="2"/>
      <c r="AC25" s="74"/>
      <c r="AD25" s="2"/>
      <c r="AE25" s="2"/>
      <c r="AF25" s="2"/>
      <c r="AG25" s="2"/>
    </row>
    <row r="26" spans="1:33" ht="21.75" customHeight="1" thickTop="1">
      <c r="A26" s="2"/>
      <c r="B26" s="14"/>
      <c r="C26" s="2"/>
      <c r="D26" s="15" t="s">
        <v>30</v>
      </c>
      <c r="E26" s="2"/>
      <c r="F26" s="2"/>
      <c r="G26" s="2"/>
      <c r="H26" s="2"/>
      <c r="I26" s="2"/>
      <c r="J26" s="2"/>
      <c r="K26" s="2"/>
      <c r="L26" s="136" t="s">
        <v>133</v>
      </c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06"/>
      <c r="Z26" s="16"/>
      <c r="AA26" s="2"/>
      <c r="AB26" s="2"/>
      <c r="AC26" s="2"/>
      <c r="AD26" s="2"/>
      <c r="AE26" s="2"/>
      <c r="AF26" s="2"/>
      <c r="AG26" s="2"/>
    </row>
    <row r="27" spans="1:33" ht="21.75" customHeight="1">
      <c r="A27" s="2"/>
      <c r="B27" s="14"/>
      <c r="C27" s="2"/>
      <c r="D27" s="2"/>
      <c r="E27" s="2"/>
      <c r="F27" s="2"/>
      <c r="G27" s="2"/>
      <c r="H27" s="2"/>
      <c r="I27" s="2"/>
      <c r="J27" s="2"/>
      <c r="K27" s="2"/>
      <c r="L27" s="131" t="s">
        <v>134</v>
      </c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06"/>
      <c r="Z27" s="16"/>
      <c r="AA27" s="2"/>
      <c r="AB27" s="2"/>
      <c r="AC27" s="2"/>
      <c r="AD27" s="2"/>
      <c r="AE27" s="2"/>
      <c r="AF27" s="2"/>
      <c r="AG27" s="2"/>
    </row>
    <row r="28" spans="1:33" ht="21.75" customHeight="1" thickBot="1">
      <c r="A28" s="2"/>
      <c r="B28" s="14"/>
      <c r="C28" s="2"/>
      <c r="D28" s="2"/>
      <c r="E28" s="2"/>
      <c r="F28" s="2"/>
      <c r="G28" s="2"/>
      <c r="H28" s="2"/>
      <c r="I28" s="2"/>
      <c r="J28" s="2"/>
      <c r="K28" s="2"/>
      <c r="L28" s="136" t="s">
        <v>32</v>
      </c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06"/>
      <c r="Z28" s="16"/>
      <c r="AA28" s="2"/>
      <c r="AB28" s="2"/>
      <c r="AC28" s="2"/>
      <c r="AD28" s="2"/>
      <c r="AE28" s="2"/>
      <c r="AF28" s="2"/>
      <c r="AG28" s="2"/>
    </row>
    <row r="29" spans="1:33" ht="21.75" customHeight="1" thickTop="1">
      <c r="A29" s="2"/>
      <c r="B29" s="17"/>
      <c r="C29" s="18"/>
      <c r="D29" s="19" t="s">
        <v>33</v>
      </c>
      <c r="E29" s="18"/>
      <c r="F29" s="18"/>
      <c r="G29" s="18"/>
      <c r="H29" s="18"/>
      <c r="I29" s="18"/>
      <c r="J29" s="18"/>
      <c r="K29" s="18"/>
      <c r="L29" s="133" t="s">
        <v>34</v>
      </c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07"/>
      <c r="Z29" s="20"/>
      <c r="AA29" s="2"/>
      <c r="AB29" s="2"/>
      <c r="AC29" s="2"/>
      <c r="AD29" s="2"/>
      <c r="AE29" s="2"/>
      <c r="AF29" s="2"/>
      <c r="AG29" s="2"/>
    </row>
    <row r="30" spans="1:33" ht="21.75" customHeight="1">
      <c r="A30" s="2"/>
      <c r="B30" s="14"/>
      <c r="C30" s="2"/>
      <c r="D30" s="2"/>
      <c r="E30" s="2"/>
      <c r="F30" s="2"/>
      <c r="G30" s="2"/>
      <c r="H30" s="2"/>
      <c r="I30" s="2"/>
      <c r="J30" s="2"/>
      <c r="K30" s="2"/>
      <c r="L30" s="136" t="s">
        <v>31</v>
      </c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06"/>
      <c r="Z30" s="16"/>
      <c r="AA30" s="2"/>
      <c r="AB30" s="2"/>
      <c r="AC30" s="2"/>
      <c r="AD30" s="2"/>
      <c r="AE30" s="2"/>
      <c r="AF30" s="2"/>
      <c r="AG30" s="2"/>
    </row>
    <row r="31" spans="1:33" ht="21.75" customHeight="1">
      <c r="A31" s="2"/>
      <c r="B31" s="14"/>
      <c r="C31" s="2"/>
      <c r="D31" s="2"/>
      <c r="E31" s="2"/>
      <c r="F31" s="2"/>
      <c r="G31" s="2"/>
      <c r="H31" s="2"/>
      <c r="I31" s="2"/>
      <c r="J31" s="2"/>
      <c r="K31" s="2"/>
      <c r="L31" s="139" t="s">
        <v>32</v>
      </c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06"/>
      <c r="Z31" s="16"/>
      <c r="AA31" s="2"/>
      <c r="AB31" s="2"/>
      <c r="AC31" s="2"/>
      <c r="AD31" s="2"/>
      <c r="AE31" s="2"/>
      <c r="AF31" s="2"/>
      <c r="AG31" s="2"/>
    </row>
    <row r="32" spans="1:33" ht="21.75" customHeight="1" thickBot="1">
      <c r="A32" s="2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3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4"/>
      <c r="AA32" s="2"/>
      <c r="AB32" s="2"/>
      <c r="AC32" s="2"/>
      <c r="AD32" s="2"/>
      <c r="AE32" s="2"/>
      <c r="AF32" s="2"/>
      <c r="AG32" s="2"/>
    </row>
    <row r="33" spans="1:33" ht="13.5" customHeight="1" thickTop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2.75">
      <c r="A34" s="2"/>
      <c r="B34" s="5" t="s">
        <v>175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2"/>
      <c r="AB34" s="2"/>
      <c r="AC34" s="2"/>
      <c r="AD34" s="2"/>
      <c r="AE34" s="2"/>
      <c r="AF34" s="2"/>
      <c r="AG34" s="2"/>
    </row>
    <row r="35" spans="1:33" ht="13.5" customHeight="1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54" ht="30" customHeight="1" thickBot="1" thickTop="1">
      <c r="A36" s="2"/>
      <c r="B36" s="7" t="s">
        <v>35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9"/>
      <c r="AA36" s="2"/>
      <c r="AB36" s="2"/>
      <c r="AC36" s="97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2"/>
    </row>
    <row r="37" spans="1:54" ht="18" customHeight="1" thickTop="1">
      <c r="A37" s="2"/>
      <c r="B37" s="29"/>
      <c r="C37" s="8"/>
      <c r="D37" s="8"/>
      <c r="E37" s="30"/>
      <c r="F37" s="31" t="s">
        <v>36</v>
      </c>
      <c r="G37" s="8"/>
      <c r="H37" s="8"/>
      <c r="I37" s="8"/>
      <c r="J37" s="8"/>
      <c r="K37" s="8"/>
      <c r="L37" s="8"/>
      <c r="M37" s="30"/>
      <c r="N37" s="31" t="s">
        <v>37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32" t="s">
        <v>38</v>
      </c>
      <c r="Z37" s="9"/>
      <c r="AA37" s="2"/>
      <c r="AB37" s="2"/>
      <c r="AC37" s="80"/>
      <c r="AD37" s="80"/>
      <c r="AE37" s="80"/>
      <c r="AF37" s="80"/>
      <c r="AG37" s="97"/>
      <c r="AH37" s="80"/>
      <c r="AI37" s="80"/>
      <c r="AJ37" s="80"/>
      <c r="AK37" s="80"/>
      <c r="AL37" s="80"/>
      <c r="AM37" s="80"/>
      <c r="AN37" s="80"/>
      <c r="AO37" s="97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97"/>
      <c r="BA37" s="80"/>
      <c r="BB37" s="2"/>
    </row>
    <row r="38" spans="1:54" ht="18" customHeight="1" thickBot="1">
      <c r="A38" s="2"/>
      <c r="B38" s="33" t="s">
        <v>39</v>
      </c>
      <c r="C38" s="34"/>
      <c r="D38" s="34"/>
      <c r="E38" s="35"/>
      <c r="F38" s="36" t="s">
        <v>40</v>
      </c>
      <c r="G38" s="37"/>
      <c r="H38" s="37"/>
      <c r="I38" s="37"/>
      <c r="J38" s="38" t="s">
        <v>41</v>
      </c>
      <c r="K38" s="37"/>
      <c r="L38" s="37"/>
      <c r="M38" s="39"/>
      <c r="N38" s="40" t="s">
        <v>42</v>
      </c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41" t="s">
        <v>43</v>
      </c>
      <c r="Z38" s="42"/>
      <c r="AA38" s="2"/>
      <c r="AB38" s="2"/>
      <c r="AC38" s="97"/>
      <c r="AD38" s="80"/>
      <c r="AE38" s="80"/>
      <c r="AF38" s="80"/>
      <c r="AG38" s="97"/>
      <c r="AH38" s="80"/>
      <c r="AI38" s="80"/>
      <c r="AJ38" s="80"/>
      <c r="AK38" s="97"/>
      <c r="AL38" s="80"/>
      <c r="AM38" s="80"/>
      <c r="AN38" s="80"/>
      <c r="AO38" s="97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97"/>
      <c r="BA38" s="80"/>
      <c r="BB38" s="2"/>
    </row>
    <row r="39" spans="1:54" ht="3.75" customHeight="1" thickTop="1">
      <c r="A39" s="2"/>
      <c r="B39" s="14"/>
      <c r="C39" s="2"/>
      <c r="D39" s="2"/>
      <c r="E39" s="43"/>
      <c r="F39" s="2"/>
      <c r="G39" s="2"/>
      <c r="H39" s="2"/>
      <c r="I39" s="2"/>
      <c r="J39" s="44"/>
      <c r="K39" s="2"/>
      <c r="L39" s="2"/>
      <c r="M39" s="43"/>
      <c r="N39" s="4"/>
      <c r="O39" s="2"/>
      <c r="P39" s="2"/>
      <c r="Q39" s="2"/>
      <c r="R39" s="2"/>
      <c r="S39" s="2"/>
      <c r="T39" s="2"/>
      <c r="U39" s="2"/>
      <c r="V39" s="2"/>
      <c r="W39" s="2"/>
      <c r="X39" s="2"/>
      <c r="Y39" s="44"/>
      <c r="Z39" s="16"/>
      <c r="AA39" s="2"/>
      <c r="AB39" s="2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80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2"/>
    </row>
    <row r="40" spans="1:54" ht="12" customHeight="1">
      <c r="A40" s="2"/>
      <c r="B40" s="167"/>
      <c r="C40" s="164"/>
      <c r="D40" s="164"/>
      <c r="E40" s="164"/>
      <c r="F40" s="191"/>
      <c r="G40" s="192"/>
      <c r="H40" s="192"/>
      <c r="I40" s="192"/>
      <c r="J40" s="191"/>
      <c r="K40" s="192"/>
      <c r="L40" s="192"/>
      <c r="M40" s="195"/>
      <c r="N40" s="197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69"/>
      <c r="Z40" s="170"/>
      <c r="AA40" s="2">
        <v>0</v>
      </c>
      <c r="AB40" s="2"/>
      <c r="AC40" s="206"/>
      <c r="AD40" s="207"/>
      <c r="AE40" s="207"/>
      <c r="AF40" s="207"/>
      <c r="AG40" s="89"/>
      <c r="AH40" s="83"/>
      <c r="AI40" s="80"/>
      <c r="AJ40" s="80"/>
      <c r="AK40" s="89"/>
      <c r="AL40" s="86"/>
      <c r="AM40" s="80"/>
      <c r="AN40" s="80"/>
      <c r="AO40" s="89"/>
      <c r="AP40" s="90"/>
      <c r="AQ40" s="90"/>
      <c r="AR40" s="90"/>
      <c r="AS40" s="90"/>
      <c r="AT40" s="90"/>
      <c r="AU40" s="90"/>
      <c r="AV40" s="90"/>
      <c r="AW40" s="90"/>
      <c r="AX40" s="90"/>
      <c r="AY40" s="76"/>
      <c r="AZ40" s="98"/>
      <c r="BA40" s="76"/>
      <c r="BB40" s="2"/>
    </row>
    <row r="41" spans="1:54" ht="12" customHeight="1">
      <c r="A41" s="2"/>
      <c r="B41" s="167"/>
      <c r="C41" s="164"/>
      <c r="D41" s="164"/>
      <c r="E41" s="164"/>
      <c r="F41" s="191"/>
      <c r="G41" s="192"/>
      <c r="H41" s="192"/>
      <c r="I41" s="192"/>
      <c r="J41" s="191"/>
      <c r="K41" s="192"/>
      <c r="L41" s="192"/>
      <c r="M41" s="195"/>
      <c r="N41" s="197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69"/>
      <c r="Z41" s="170"/>
      <c r="AA41" s="2"/>
      <c r="AB41" s="2"/>
      <c r="AC41" s="82"/>
      <c r="AD41" s="80"/>
      <c r="AE41" s="80"/>
      <c r="AF41" s="80"/>
      <c r="AG41" s="82"/>
      <c r="AH41" s="80"/>
      <c r="AI41" s="80"/>
      <c r="AJ41" s="80"/>
      <c r="AK41" s="82"/>
      <c r="AL41" s="80"/>
      <c r="AM41" s="80"/>
      <c r="AN41" s="80"/>
      <c r="AO41" s="89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98"/>
      <c r="BA41" s="76"/>
      <c r="BB41" s="2"/>
    </row>
    <row r="42" spans="1:54" ht="12" customHeight="1">
      <c r="A42" s="2"/>
      <c r="B42" s="167"/>
      <c r="C42" s="164"/>
      <c r="D42" s="164"/>
      <c r="E42" s="164"/>
      <c r="F42" s="191"/>
      <c r="G42" s="192"/>
      <c r="H42" s="192"/>
      <c r="I42" s="192"/>
      <c r="J42" s="191"/>
      <c r="K42" s="192"/>
      <c r="L42" s="192"/>
      <c r="M42" s="195"/>
      <c r="N42" s="197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69"/>
      <c r="Z42" s="170"/>
      <c r="AA42" s="2"/>
      <c r="AB42" s="2"/>
      <c r="AC42" s="80"/>
      <c r="AD42" s="80"/>
      <c r="AE42" s="80"/>
      <c r="AF42" s="80"/>
      <c r="AG42" s="80"/>
      <c r="AH42" s="81"/>
      <c r="AI42" s="80"/>
      <c r="AJ42" s="80"/>
      <c r="AK42" s="80"/>
      <c r="AL42" s="83"/>
      <c r="AM42" s="80"/>
      <c r="AN42" s="80"/>
      <c r="AO42" s="89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84"/>
      <c r="BA42" s="76"/>
      <c r="BB42" s="2"/>
    </row>
    <row r="43" spans="1:54" ht="12" customHeight="1">
      <c r="A43" s="2"/>
      <c r="B43" s="167"/>
      <c r="C43" s="164"/>
      <c r="D43" s="164"/>
      <c r="E43" s="164"/>
      <c r="F43" s="191"/>
      <c r="G43" s="192"/>
      <c r="H43" s="192"/>
      <c r="I43" s="192"/>
      <c r="J43" s="191"/>
      <c r="K43" s="192"/>
      <c r="L43" s="192"/>
      <c r="M43" s="195"/>
      <c r="N43" s="197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69"/>
      <c r="Z43" s="170"/>
      <c r="AA43" s="2"/>
      <c r="AB43" s="2"/>
      <c r="AC43" s="99"/>
      <c r="AD43" s="88"/>
      <c r="AE43" s="76"/>
      <c r="AF43" s="76"/>
      <c r="AG43" s="90"/>
      <c r="AH43" s="77"/>
      <c r="AI43" s="76"/>
      <c r="AJ43" s="76"/>
      <c r="AK43" s="80"/>
      <c r="AL43" s="83"/>
      <c r="AM43" s="80"/>
      <c r="AN43" s="80"/>
      <c r="AO43" s="75"/>
      <c r="AP43" s="76"/>
      <c r="AQ43" s="76"/>
      <c r="AR43" s="76"/>
      <c r="AS43" s="76"/>
      <c r="AT43" s="76"/>
      <c r="AU43" s="76"/>
      <c r="AV43" s="76"/>
      <c r="AW43" s="76"/>
      <c r="AX43" s="76"/>
      <c r="AY43" s="80"/>
      <c r="AZ43" s="84"/>
      <c r="BA43" s="76"/>
      <c r="BB43" s="2"/>
    </row>
    <row r="44" spans="1:54" ht="12" customHeight="1">
      <c r="A44" s="2"/>
      <c r="B44" s="165"/>
      <c r="C44" s="168"/>
      <c r="D44" s="168"/>
      <c r="E44" s="168"/>
      <c r="F44" s="193"/>
      <c r="G44" s="194"/>
      <c r="H44" s="194"/>
      <c r="I44" s="194"/>
      <c r="J44" s="193"/>
      <c r="K44" s="194"/>
      <c r="L44" s="194"/>
      <c r="M44" s="196"/>
      <c r="N44" s="199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171"/>
      <c r="Z44" s="172"/>
      <c r="AA44" s="2"/>
      <c r="AB44" s="2"/>
      <c r="AC44" s="99"/>
      <c r="AD44" s="86"/>
      <c r="AE44" s="76"/>
      <c r="AF44" s="76"/>
      <c r="AG44" s="87"/>
      <c r="AH44" s="86"/>
      <c r="AI44" s="80"/>
      <c r="AJ44" s="76"/>
      <c r="AK44" s="80"/>
      <c r="AL44" s="86"/>
      <c r="AM44" s="80"/>
      <c r="AN44" s="80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84"/>
      <c r="BA44" s="76"/>
      <c r="BB44" s="2"/>
    </row>
    <row r="45" spans="1:54" ht="12" customHeight="1">
      <c r="A45" s="2"/>
      <c r="B45" s="173"/>
      <c r="C45" s="174"/>
      <c r="D45" s="174"/>
      <c r="E45" s="174"/>
      <c r="F45" s="179"/>
      <c r="G45" s="180"/>
      <c r="H45" s="180"/>
      <c r="I45" s="180"/>
      <c r="J45" s="179"/>
      <c r="K45" s="180"/>
      <c r="L45" s="180"/>
      <c r="M45" s="185"/>
      <c r="N45" s="201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188"/>
      <c r="Z45" s="189"/>
      <c r="AA45" s="2"/>
      <c r="AB45" s="2"/>
      <c r="AC45" s="80"/>
      <c r="AD45" s="80"/>
      <c r="AE45" s="80"/>
      <c r="AF45" s="80"/>
      <c r="AG45" s="80"/>
      <c r="AH45" s="81"/>
      <c r="AI45" s="80"/>
      <c r="AJ45" s="80"/>
      <c r="AK45" s="80"/>
      <c r="AL45" s="81"/>
      <c r="AM45" s="80"/>
      <c r="AN45" s="80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84"/>
      <c r="BA45" s="76"/>
      <c r="BB45" s="2"/>
    </row>
    <row r="46" spans="1:54" ht="12" customHeight="1">
      <c r="A46" s="2"/>
      <c r="B46" s="175"/>
      <c r="C46" s="176"/>
      <c r="D46" s="176"/>
      <c r="E46" s="176"/>
      <c r="F46" s="181"/>
      <c r="G46" s="182"/>
      <c r="H46" s="182"/>
      <c r="I46" s="182"/>
      <c r="J46" s="181"/>
      <c r="K46" s="182"/>
      <c r="L46" s="182"/>
      <c r="M46" s="186"/>
      <c r="N46" s="197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69"/>
      <c r="Z46" s="170"/>
      <c r="AA46" s="2"/>
      <c r="AB46" s="2"/>
      <c r="AC46" s="80"/>
      <c r="AD46" s="81"/>
      <c r="AE46" s="80"/>
      <c r="AF46" s="80"/>
      <c r="AG46" s="80"/>
      <c r="AH46" s="81"/>
      <c r="AI46" s="80"/>
      <c r="AJ46" s="80"/>
      <c r="AK46" s="80"/>
      <c r="AL46" s="87"/>
      <c r="AM46" s="80"/>
      <c r="AN46" s="80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84"/>
      <c r="BA46" s="76"/>
      <c r="BB46" s="2"/>
    </row>
    <row r="47" spans="1:54" ht="12" customHeight="1">
      <c r="A47" s="2"/>
      <c r="B47" s="175"/>
      <c r="C47" s="176"/>
      <c r="D47" s="176"/>
      <c r="E47" s="176"/>
      <c r="F47" s="181"/>
      <c r="G47" s="182"/>
      <c r="H47" s="182"/>
      <c r="I47" s="182"/>
      <c r="J47" s="181"/>
      <c r="K47" s="182"/>
      <c r="L47" s="182"/>
      <c r="M47" s="186"/>
      <c r="N47" s="197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69"/>
      <c r="Z47" s="170"/>
      <c r="AA47" s="2"/>
      <c r="AB47" s="2"/>
      <c r="AC47" s="80"/>
      <c r="AD47" s="81"/>
      <c r="AE47" s="80"/>
      <c r="AF47" s="80"/>
      <c r="AG47" s="80"/>
      <c r="AH47" s="81"/>
      <c r="AI47" s="80"/>
      <c r="AJ47" s="80"/>
      <c r="AK47" s="80"/>
      <c r="AL47" s="81"/>
      <c r="AM47" s="80"/>
      <c r="AN47" s="80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84"/>
      <c r="BA47" s="76"/>
      <c r="BB47" s="2"/>
    </row>
    <row r="48" spans="1:55" ht="12" customHeight="1">
      <c r="A48" s="2"/>
      <c r="B48" s="175"/>
      <c r="C48" s="176"/>
      <c r="D48" s="176"/>
      <c r="E48" s="176"/>
      <c r="F48" s="181"/>
      <c r="G48" s="182"/>
      <c r="H48" s="182"/>
      <c r="I48" s="182"/>
      <c r="J48" s="181"/>
      <c r="K48" s="182"/>
      <c r="L48" s="182"/>
      <c r="M48" s="186"/>
      <c r="N48" s="197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69"/>
      <c r="Z48" s="170"/>
      <c r="AA48" s="2"/>
      <c r="AB48" s="2"/>
      <c r="AC48" s="76"/>
      <c r="AD48" s="81"/>
      <c r="AE48" s="90"/>
      <c r="AF48" s="90"/>
      <c r="AG48" s="90"/>
      <c r="AH48" s="81"/>
      <c r="AI48" s="90"/>
      <c r="AJ48" s="90"/>
      <c r="AK48" s="90"/>
      <c r="AL48" s="81"/>
      <c r="AM48" s="80"/>
      <c r="AN48" s="80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84"/>
      <c r="BA48" s="76"/>
      <c r="BB48" s="2"/>
      <c r="BC48" s="79"/>
    </row>
    <row r="49" spans="1:54" ht="12" customHeight="1">
      <c r="A49" s="2"/>
      <c r="B49" s="177"/>
      <c r="C49" s="178"/>
      <c r="D49" s="178"/>
      <c r="E49" s="178"/>
      <c r="F49" s="183"/>
      <c r="G49" s="184"/>
      <c r="H49" s="184"/>
      <c r="I49" s="184"/>
      <c r="J49" s="183"/>
      <c r="K49" s="184"/>
      <c r="L49" s="184"/>
      <c r="M49" s="187"/>
      <c r="N49" s="199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171"/>
      <c r="Z49" s="172"/>
      <c r="AA49" s="2"/>
      <c r="AB49" s="2"/>
      <c r="AC49" s="99"/>
      <c r="AD49" s="95"/>
      <c r="AE49" s="76"/>
      <c r="AF49" s="76"/>
      <c r="AG49" s="90"/>
      <c r="AH49" s="96"/>
      <c r="AI49" s="80"/>
      <c r="AJ49" s="76"/>
      <c r="AK49" s="82"/>
      <c r="AL49" s="80"/>
      <c r="AM49" s="80"/>
      <c r="AN49" s="80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98"/>
      <c r="BA49" s="76"/>
      <c r="BB49" s="2"/>
    </row>
    <row r="50" spans="1:54" ht="12" customHeight="1">
      <c r="A50" s="2"/>
      <c r="B50" s="173"/>
      <c r="C50" s="174"/>
      <c r="D50" s="174"/>
      <c r="E50" s="174"/>
      <c r="F50" s="179"/>
      <c r="G50" s="180"/>
      <c r="H50" s="180"/>
      <c r="I50" s="180"/>
      <c r="J50" s="179"/>
      <c r="K50" s="180"/>
      <c r="L50" s="180"/>
      <c r="M50" s="185"/>
      <c r="N50" s="201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188"/>
      <c r="Z50" s="189"/>
      <c r="AA50" s="2"/>
      <c r="AB50" s="2"/>
      <c r="AC50" s="80"/>
      <c r="AD50" s="80"/>
      <c r="AE50" s="80"/>
      <c r="AF50" s="80"/>
      <c r="AG50" s="80"/>
      <c r="AH50" s="81"/>
      <c r="AI50" s="80"/>
      <c r="AJ50" s="80"/>
      <c r="AK50" s="80"/>
      <c r="AL50" s="83"/>
      <c r="AM50" s="80"/>
      <c r="AN50" s="80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84"/>
      <c r="BA50" s="76"/>
      <c r="BB50" s="2"/>
    </row>
    <row r="51" spans="1:54" ht="12" customHeight="1">
      <c r="A51" s="2"/>
      <c r="B51" s="175"/>
      <c r="C51" s="176"/>
      <c r="D51" s="176"/>
      <c r="E51" s="176"/>
      <c r="F51" s="181"/>
      <c r="G51" s="182"/>
      <c r="H51" s="182"/>
      <c r="I51" s="182"/>
      <c r="J51" s="181"/>
      <c r="K51" s="182"/>
      <c r="L51" s="182"/>
      <c r="M51" s="186"/>
      <c r="N51" s="197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69"/>
      <c r="Z51" s="170"/>
      <c r="AA51" s="2"/>
      <c r="AB51" s="2"/>
      <c r="AC51" s="89"/>
      <c r="AD51" s="89"/>
      <c r="AE51" s="89"/>
      <c r="AF51" s="89"/>
      <c r="AG51" s="89"/>
      <c r="AH51" s="89"/>
      <c r="AI51" s="89"/>
      <c r="AJ51" s="89"/>
      <c r="AK51" s="87"/>
      <c r="AL51" s="89"/>
      <c r="AM51" s="80"/>
      <c r="AN51" s="80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84"/>
      <c r="BA51" s="76"/>
      <c r="BB51" s="2"/>
    </row>
    <row r="52" spans="1:54" ht="12" customHeight="1">
      <c r="A52" s="2"/>
      <c r="B52" s="175"/>
      <c r="C52" s="176"/>
      <c r="D52" s="176"/>
      <c r="E52" s="176"/>
      <c r="F52" s="181"/>
      <c r="G52" s="182"/>
      <c r="H52" s="182"/>
      <c r="I52" s="182"/>
      <c r="J52" s="181"/>
      <c r="K52" s="182"/>
      <c r="L52" s="182"/>
      <c r="M52" s="186"/>
      <c r="N52" s="197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69"/>
      <c r="Z52" s="170"/>
      <c r="AA52" s="76"/>
      <c r="AB52" s="2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84"/>
      <c r="BA52" s="76"/>
      <c r="BB52" s="2"/>
    </row>
    <row r="53" spans="1:54" ht="12" customHeight="1">
      <c r="A53" s="2"/>
      <c r="B53" s="175"/>
      <c r="C53" s="176"/>
      <c r="D53" s="176"/>
      <c r="E53" s="176"/>
      <c r="F53" s="181"/>
      <c r="G53" s="182"/>
      <c r="H53" s="182"/>
      <c r="I53" s="182"/>
      <c r="J53" s="181"/>
      <c r="K53" s="182"/>
      <c r="L53" s="182"/>
      <c r="M53" s="186"/>
      <c r="N53" s="197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69"/>
      <c r="Z53" s="170"/>
      <c r="AA53" s="76"/>
      <c r="AB53" s="2"/>
      <c r="AC53" s="90"/>
      <c r="AD53" s="81"/>
      <c r="AE53" s="76"/>
      <c r="AF53" s="76"/>
      <c r="AG53" s="85"/>
      <c r="AH53" s="81"/>
      <c r="AI53" s="84"/>
      <c r="AJ53" s="80"/>
      <c r="AK53" s="82"/>
      <c r="AL53" s="83"/>
      <c r="AM53" s="76"/>
      <c r="AN53" s="80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98"/>
      <c r="BA53" s="76"/>
      <c r="BB53" s="2"/>
    </row>
    <row r="54" spans="1:54" ht="12" customHeight="1">
      <c r="A54" s="2"/>
      <c r="B54" s="175"/>
      <c r="C54" s="176"/>
      <c r="D54" s="176"/>
      <c r="E54" s="176"/>
      <c r="F54" s="181"/>
      <c r="G54" s="182"/>
      <c r="H54" s="182"/>
      <c r="I54" s="182"/>
      <c r="J54" s="181"/>
      <c r="K54" s="182"/>
      <c r="L54" s="182"/>
      <c r="M54" s="186"/>
      <c r="N54" s="197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69"/>
      <c r="Z54" s="170"/>
      <c r="AA54" s="76"/>
      <c r="AB54" s="2"/>
      <c r="AC54" s="82"/>
      <c r="AD54" s="80"/>
      <c r="AE54" s="80"/>
      <c r="AF54" s="80"/>
      <c r="AG54" s="82"/>
      <c r="AH54" s="89"/>
      <c r="AI54" s="80"/>
      <c r="AJ54" s="80"/>
      <c r="AK54" s="82"/>
      <c r="AL54" s="89"/>
      <c r="AM54" s="80"/>
      <c r="AN54" s="80"/>
      <c r="AO54" s="75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98"/>
      <c r="BA54" s="76"/>
      <c r="BB54" s="2"/>
    </row>
    <row r="55" spans="1:54" ht="12" customHeight="1">
      <c r="A55" s="2"/>
      <c r="B55" s="177"/>
      <c r="C55" s="178"/>
      <c r="D55" s="178"/>
      <c r="E55" s="178"/>
      <c r="F55" s="183"/>
      <c r="G55" s="184"/>
      <c r="H55" s="184"/>
      <c r="I55" s="184"/>
      <c r="J55" s="183"/>
      <c r="K55" s="184"/>
      <c r="L55" s="184"/>
      <c r="M55" s="187"/>
      <c r="N55" s="199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171"/>
      <c r="Z55" s="172"/>
      <c r="AA55" s="76"/>
      <c r="AB55" s="2"/>
      <c r="AC55" s="100"/>
      <c r="AD55" s="92"/>
      <c r="AE55" s="80"/>
      <c r="AF55" s="80"/>
      <c r="AG55" s="82"/>
      <c r="AH55" s="83"/>
      <c r="AI55" s="80"/>
      <c r="AJ55" s="80"/>
      <c r="AK55" s="82"/>
      <c r="AL55" s="83"/>
      <c r="AM55" s="80"/>
      <c r="AN55" s="80"/>
      <c r="AO55" s="90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98"/>
      <c r="BA55" s="76"/>
      <c r="BB55" s="2"/>
    </row>
    <row r="56" spans="1:54" ht="12" customHeight="1">
      <c r="A56" s="2"/>
      <c r="B56" s="173"/>
      <c r="C56" s="174"/>
      <c r="D56" s="174"/>
      <c r="E56" s="174"/>
      <c r="F56" s="179"/>
      <c r="G56" s="180"/>
      <c r="H56" s="180"/>
      <c r="I56" s="180"/>
      <c r="J56" s="179"/>
      <c r="K56" s="180"/>
      <c r="L56" s="180"/>
      <c r="M56" s="185"/>
      <c r="N56" s="201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188"/>
      <c r="Z56" s="189"/>
      <c r="AA56" s="76"/>
      <c r="AB56" s="2"/>
      <c r="AC56" s="80"/>
      <c r="AD56" s="89"/>
      <c r="AE56" s="90"/>
      <c r="AF56" s="90"/>
      <c r="AG56" s="80"/>
      <c r="AH56" s="89"/>
      <c r="AI56" s="80"/>
      <c r="AJ56" s="80"/>
      <c r="AK56" s="80"/>
      <c r="AL56" s="89"/>
      <c r="AM56" s="80"/>
      <c r="AN56" s="80"/>
      <c r="AO56" s="89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84"/>
      <c r="BA56" s="76"/>
      <c r="BB56" s="2"/>
    </row>
    <row r="57" spans="1:54" ht="12" customHeight="1">
      <c r="A57" s="2"/>
      <c r="B57" s="175"/>
      <c r="C57" s="176"/>
      <c r="D57" s="176"/>
      <c r="E57" s="176"/>
      <c r="F57" s="181"/>
      <c r="G57" s="182"/>
      <c r="H57" s="182"/>
      <c r="I57" s="182"/>
      <c r="J57" s="181"/>
      <c r="K57" s="182"/>
      <c r="L57" s="182"/>
      <c r="M57" s="186"/>
      <c r="N57" s="197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69"/>
      <c r="Z57" s="170"/>
      <c r="AA57" s="2"/>
      <c r="AB57" s="2"/>
      <c r="AC57" s="82"/>
      <c r="AD57" s="83"/>
      <c r="AE57" s="80"/>
      <c r="AF57" s="80"/>
      <c r="AG57" s="82"/>
      <c r="AH57" s="81"/>
      <c r="AI57" s="80"/>
      <c r="AJ57" s="80"/>
      <c r="AK57" s="82"/>
      <c r="AL57" s="81"/>
      <c r="AM57" s="80"/>
      <c r="AN57" s="80"/>
      <c r="AO57" s="89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98"/>
      <c r="BA57" s="76"/>
      <c r="BB57" s="2"/>
    </row>
    <row r="58" spans="1:54" ht="12" customHeight="1">
      <c r="A58" s="2"/>
      <c r="B58" s="175"/>
      <c r="C58" s="176"/>
      <c r="D58" s="176"/>
      <c r="E58" s="176"/>
      <c r="F58" s="181"/>
      <c r="G58" s="182"/>
      <c r="H58" s="182"/>
      <c r="I58" s="182"/>
      <c r="J58" s="181"/>
      <c r="K58" s="182"/>
      <c r="L58" s="182"/>
      <c r="M58" s="186"/>
      <c r="N58" s="197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69"/>
      <c r="Z58" s="170"/>
      <c r="AA58" s="2"/>
      <c r="AB58" s="2"/>
      <c r="AC58" s="80"/>
      <c r="AD58" s="81"/>
      <c r="AE58" s="80"/>
      <c r="AF58" s="80"/>
      <c r="AG58" s="80"/>
      <c r="AH58" s="81"/>
      <c r="AI58" s="80"/>
      <c r="AJ58" s="80"/>
      <c r="AK58" s="80"/>
      <c r="AL58" s="83"/>
      <c r="AM58" s="80"/>
      <c r="AN58" s="80"/>
      <c r="AO58" s="75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84"/>
      <c r="BA58" s="76"/>
      <c r="BB58" s="2"/>
    </row>
    <row r="59" spans="1:54" ht="12" customHeight="1">
      <c r="A59" s="2"/>
      <c r="B59" s="175"/>
      <c r="C59" s="176"/>
      <c r="D59" s="176"/>
      <c r="E59" s="176"/>
      <c r="F59" s="181"/>
      <c r="G59" s="182"/>
      <c r="H59" s="182"/>
      <c r="I59" s="182"/>
      <c r="J59" s="181"/>
      <c r="K59" s="182"/>
      <c r="L59" s="182"/>
      <c r="M59" s="186"/>
      <c r="N59" s="197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69"/>
      <c r="Z59" s="170"/>
      <c r="AA59" s="2"/>
      <c r="AB59" s="2"/>
      <c r="AC59" s="80"/>
      <c r="AD59" s="80"/>
      <c r="AE59" s="80"/>
      <c r="AF59" s="80"/>
      <c r="AG59" s="80"/>
      <c r="AH59" s="89"/>
      <c r="AI59" s="80"/>
      <c r="AJ59" s="80"/>
      <c r="AK59" s="80"/>
      <c r="AL59" s="89"/>
      <c r="AM59" s="80"/>
      <c r="AN59" s="80"/>
      <c r="AO59" s="75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84"/>
      <c r="BA59" s="76"/>
      <c r="BB59" s="2"/>
    </row>
    <row r="60" spans="1:54" ht="12" customHeight="1">
      <c r="A60" s="2"/>
      <c r="B60" s="175"/>
      <c r="C60" s="176"/>
      <c r="D60" s="176"/>
      <c r="E60" s="176"/>
      <c r="F60" s="181"/>
      <c r="G60" s="182"/>
      <c r="H60" s="182"/>
      <c r="I60" s="182"/>
      <c r="J60" s="181"/>
      <c r="K60" s="182"/>
      <c r="L60" s="182"/>
      <c r="M60" s="186"/>
      <c r="N60" s="197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69"/>
      <c r="Z60" s="170"/>
      <c r="AA60" s="2"/>
      <c r="AB60" s="2"/>
      <c r="AC60" s="208"/>
      <c r="AD60" s="208"/>
      <c r="AE60" s="208"/>
      <c r="AF60" s="208"/>
      <c r="AG60" s="80"/>
      <c r="AH60" s="81"/>
      <c r="AI60" s="80"/>
      <c r="AJ60" s="80"/>
      <c r="AK60" s="80"/>
      <c r="AL60" s="81"/>
      <c r="AM60" s="80"/>
      <c r="AN60" s="80"/>
      <c r="AO60" s="75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84"/>
      <c r="BA60" s="76"/>
      <c r="BB60" s="2"/>
    </row>
    <row r="61" spans="1:54" ht="12" customHeight="1">
      <c r="A61" s="2"/>
      <c r="B61" s="177"/>
      <c r="C61" s="178"/>
      <c r="D61" s="178"/>
      <c r="E61" s="178"/>
      <c r="F61" s="183"/>
      <c r="G61" s="184"/>
      <c r="H61" s="184"/>
      <c r="I61" s="184"/>
      <c r="J61" s="183"/>
      <c r="K61" s="184"/>
      <c r="L61" s="184"/>
      <c r="M61" s="187"/>
      <c r="N61" s="199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171"/>
      <c r="Z61" s="172"/>
      <c r="AA61" s="2"/>
      <c r="AB61" s="2"/>
      <c r="AC61" s="81"/>
      <c r="AD61" s="89"/>
      <c r="AE61" s="90"/>
      <c r="AF61" s="90"/>
      <c r="AG61" s="82"/>
      <c r="AH61" s="86"/>
      <c r="AI61" s="80"/>
      <c r="AJ61" s="80"/>
      <c r="AK61" s="82"/>
      <c r="AL61" s="86"/>
      <c r="AM61" s="80"/>
      <c r="AN61" s="80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98"/>
      <c r="BA61" s="76"/>
      <c r="BB61" s="2"/>
    </row>
    <row r="62" spans="1:54" ht="12" customHeight="1">
      <c r="A62" s="2"/>
      <c r="B62" s="223"/>
      <c r="C62" s="224"/>
      <c r="D62" s="224"/>
      <c r="E62" s="243"/>
      <c r="F62" s="225"/>
      <c r="G62" s="226"/>
      <c r="H62" s="226"/>
      <c r="I62" s="227"/>
      <c r="J62" s="225"/>
      <c r="K62" s="226"/>
      <c r="L62" s="226"/>
      <c r="M62" s="227"/>
      <c r="N62" s="201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188"/>
      <c r="Z62" s="189"/>
      <c r="AA62" s="2"/>
      <c r="AB62" s="2"/>
      <c r="AC62" s="82"/>
      <c r="AD62" s="80"/>
      <c r="AE62" s="80"/>
      <c r="AF62" s="80"/>
      <c r="AG62" s="82"/>
      <c r="AH62" s="80"/>
      <c r="AI62" s="80"/>
      <c r="AJ62" s="80"/>
      <c r="AK62" s="82"/>
      <c r="AL62" s="80"/>
      <c r="AM62" s="80"/>
      <c r="AN62" s="80"/>
      <c r="AO62" s="89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98"/>
      <c r="BA62" s="76"/>
      <c r="BB62" s="2"/>
    </row>
    <row r="63" spans="1:54" ht="12" customHeight="1">
      <c r="A63" s="2"/>
      <c r="B63" s="167"/>
      <c r="C63" s="164"/>
      <c r="D63" s="164"/>
      <c r="E63" s="244"/>
      <c r="F63" s="191"/>
      <c r="G63" s="192"/>
      <c r="H63" s="192"/>
      <c r="I63" s="195"/>
      <c r="J63" s="191"/>
      <c r="K63" s="192"/>
      <c r="L63" s="192"/>
      <c r="M63" s="195"/>
      <c r="N63" s="197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69"/>
      <c r="Z63" s="170"/>
      <c r="AA63" s="76"/>
      <c r="AB63" s="2"/>
      <c r="AC63" s="82"/>
      <c r="AD63" s="81"/>
      <c r="AE63" s="90"/>
      <c r="AF63" s="90"/>
      <c r="AG63" s="90"/>
      <c r="AH63" s="81"/>
      <c r="AI63" s="80"/>
      <c r="AJ63" s="80"/>
      <c r="AK63" s="82"/>
      <c r="AL63" s="81"/>
      <c r="AM63" s="80"/>
      <c r="AN63" s="80"/>
      <c r="AO63" s="75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98"/>
      <c r="BA63" s="76"/>
      <c r="BB63" s="2"/>
    </row>
    <row r="64" spans="1:54" ht="12" customHeight="1">
      <c r="A64" s="2"/>
      <c r="B64" s="167"/>
      <c r="C64" s="164"/>
      <c r="D64" s="164"/>
      <c r="E64" s="244"/>
      <c r="F64" s="191"/>
      <c r="G64" s="192"/>
      <c r="H64" s="192"/>
      <c r="I64" s="195"/>
      <c r="J64" s="191"/>
      <c r="K64" s="192"/>
      <c r="L64" s="192"/>
      <c r="M64" s="195"/>
      <c r="N64" s="197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69"/>
      <c r="Z64" s="170"/>
      <c r="AA64" s="76"/>
      <c r="AB64" s="2"/>
      <c r="AC64" s="80"/>
      <c r="AD64" s="80"/>
      <c r="AE64" s="80"/>
      <c r="AF64" s="80"/>
      <c r="AG64" s="80"/>
      <c r="AH64" s="89"/>
      <c r="AI64" s="80"/>
      <c r="AJ64" s="80"/>
      <c r="AK64" s="80"/>
      <c r="AL64" s="89"/>
      <c r="AM64" s="80"/>
      <c r="AN64" s="80"/>
      <c r="AO64" s="90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84"/>
      <c r="BA64" s="76"/>
      <c r="BB64" s="2"/>
    </row>
    <row r="65" spans="1:54" ht="12" customHeight="1">
      <c r="A65" s="2"/>
      <c r="B65" s="167"/>
      <c r="C65" s="164"/>
      <c r="D65" s="164"/>
      <c r="E65" s="244"/>
      <c r="F65" s="191"/>
      <c r="G65" s="192"/>
      <c r="H65" s="192"/>
      <c r="I65" s="195"/>
      <c r="J65" s="191"/>
      <c r="K65" s="192"/>
      <c r="L65" s="192"/>
      <c r="M65" s="195"/>
      <c r="N65" s="197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69"/>
      <c r="Z65" s="170"/>
      <c r="AA65" s="76"/>
      <c r="AB65" s="2"/>
      <c r="AC65" s="82"/>
      <c r="AD65" s="81"/>
      <c r="AE65" s="80"/>
      <c r="AF65" s="80"/>
      <c r="AG65" s="82"/>
      <c r="AH65" s="81"/>
      <c r="AI65" s="80"/>
      <c r="AJ65" s="80"/>
      <c r="AK65" s="82"/>
      <c r="AL65" s="87"/>
      <c r="AM65" s="80"/>
      <c r="AN65" s="80"/>
      <c r="AO65" s="75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98"/>
      <c r="BA65" s="76"/>
      <c r="BB65" s="2"/>
    </row>
    <row r="66" spans="1:54" ht="12" customHeight="1">
      <c r="A66" s="2"/>
      <c r="B66" s="167"/>
      <c r="C66" s="164"/>
      <c r="D66" s="164"/>
      <c r="E66" s="244"/>
      <c r="F66" s="191"/>
      <c r="G66" s="192"/>
      <c r="H66" s="192"/>
      <c r="I66" s="195"/>
      <c r="J66" s="191"/>
      <c r="K66" s="192"/>
      <c r="L66" s="192"/>
      <c r="M66" s="195"/>
      <c r="N66" s="197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69"/>
      <c r="Z66" s="170"/>
      <c r="AA66" s="76"/>
      <c r="AB66" s="2"/>
      <c r="AC66" s="89"/>
      <c r="AD66" s="89"/>
      <c r="AE66" s="89"/>
      <c r="AF66" s="89"/>
      <c r="AG66" s="80"/>
      <c r="AH66" s="83"/>
      <c r="AI66" s="80"/>
      <c r="AJ66" s="80"/>
      <c r="AK66" s="80"/>
      <c r="AL66" s="81"/>
      <c r="AM66" s="80"/>
      <c r="AN66" s="80"/>
      <c r="AO66" s="75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84"/>
      <c r="BA66" s="76"/>
      <c r="BB66" s="2"/>
    </row>
    <row r="67" spans="1:54" ht="12" customHeight="1">
      <c r="A67" s="2"/>
      <c r="B67" s="165"/>
      <c r="C67" s="168"/>
      <c r="D67" s="168"/>
      <c r="E67" s="245"/>
      <c r="F67" s="193"/>
      <c r="G67" s="194"/>
      <c r="H67" s="194"/>
      <c r="I67" s="196"/>
      <c r="J67" s="193"/>
      <c r="K67" s="194"/>
      <c r="L67" s="194"/>
      <c r="M67" s="196"/>
      <c r="N67" s="199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171"/>
      <c r="Z67" s="172"/>
      <c r="AA67" s="76"/>
      <c r="AB67" s="2"/>
      <c r="AC67" s="80"/>
      <c r="AD67" s="83"/>
      <c r="AE67" s="80"/>
      <c r="AF67" s="80"/>
      <c r="AG67" s="80"/>
      <c r="AH67" s="81"/>
      <c r="AI67" s="80"/>
      <c r="AJ67" s="80"/>
      <c r="AK67" s="80"/>
      <c r="AL67" s="83"/>
      <c r="AM67" s="80"/>
      <c r="AN67" s="80"/>
      <c r="AO67" s="89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84"/>
      <c r="BA67" s="76"/>
      <c r="BB67" s="2"/>
    </row>
    <row r="68" spans="1:54" ht="12" customHeight="1">
      <c r="A68" s="2"/>
      <c r="B68" s="173"/>
      <c r="C68" s="174"/>
      <c r="D68" s="174"/>
      <c r="E68" s="214"/>
      <c r="F68" s="217"/>
      <c r="G68" s="218"/>
      <c r="H68" s="218"/>
      <c r="I68" s="246"/>
      <c r="J68" s="179"/>
      <c r="K68" s="180"/>
      <c r="L68" s="180"/>
      <c r="M68" s="185"/>
      <c r="N68" s="201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188"/>
      <c r="Z68" s="189"/>
      <c r="AA68" s="2"/>
      <c r="AB68" s="2"/>
      <c r="AC68" s="80"/>
      <c r="AD68" s="81"/>
      <c r="AE68" s="90"/>
      <c r="AF68" s="90"/>
      <c r="AG68" s="90"/>
      <c r="AH68" s="81"/>
      <c r="AI68" s="80"/>
      <c r="AJ68" s="80"/>
      <c r="AK68" s="80"/>
      <c r="AL68" s="81"/>
      <c r="AM68" s="80"/>
      <c r="AN68" s="80"/>
      <c r="AO68" s="75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84"/>
      <c r="BA68" s="76"/>
      <c r="BB68" s="2"/>
    </row>
    <row r="69" spans="1:54" ht="12" customHeight="1">
      <c r="A69" s="2"/>
      <c r="B69" s="175"/>
      <c r="C69" s="176"/>
      <c r="D69" s="176"/>
      <c r="E69" s="215"/>
      <c r="F69" s="219"/>
      <c r="G69" s="220"/>
      <c r="H69" s="220"/>
      <c r="I69" s="247"/>
      <c r="J69" s="181"/>
      <c r="K69" s="182"/>
      <c r="L69" s="182"/>
      <c r="M69" s="186"/>
      <c r="N69" s="197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69"/>
      <c r="Z69" s="170"/>
      <c r="AA69" s="2"/>
      <c r="AB69" s="2"/>
      <c r="AC69" s="82"/>
      <c r="AD69" s="83"/>
      <c r="AE69" s="80"/>
      <c r="AF69" s="80"/>
      <c r="AG69" s="82"/>
      <c r="AH69" s="89"/>
      <c r="AI69" s="80"/>
      <c r="AJ69" s="80"/>
      <c r="AK69" s="82"/>
      <c r="AL69" s="89"/>
      <c r="AM69" s="80"/>
      <c r="AN69" s="80"/>
      <c r="AO69" s="75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98"/>
      <c r="BA69" s="76"/>
      <c r="BB69" s="2"/>
    </row>
    <row r="70" spans="1:54" ht="12" customHeight="1">
      <c r="A70" s="2"/>
      <c r="B70" s="175"/>
      <c r="C70" s="176"/>
      <c r="D70" s="176"/>
      <c r="E70" s="215"/>
      <c r="F70" s="219"/>
      <c r="G70" s="220"/>
      <c r="H70" s="220"/>
      <c r="I70" s="247"/>
      <c r="J70" s="181"/>
      <c r="K70" s="182"/>
      <c r="L70" s="182"/>
      <c r="M70" s="186"/>
      <c r="N70" s="197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69"/>
      <c r="Z70" s="170"/>
      <c r="AA70" s="2"/>
      <c r="AB70" s="2"/>
      <c r="AC70" s="82"/>
      <c r="AD70" s="80"/>
      <c r="AE70" s="80"/>
      <c r="AF70" s="80"/>
      <c r="AG70" s="82"/>
      <c r="AH70" s="80"/>
      <c r="AI70" s="80"/>
      <c r="AJ70" s="80"/>
      <c r="AK70" s="82"/>
      <c r="AL70" s="80"/>
      <c r="AM70" s="80"/>
      <c r="AN70" s="80"/>
      <c r="AO70" s="75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98"/>
      <c r="BA70" s="76"/>
      <c r="BB70" s="2"/>
    </row>
    <row r="71" spans="1:54" ht="12" customHeight="1">
      <c r="A71" s="2"/>
      <c r="B71" s="175"/>
      <c r="C71" s="176"/>
      <c r="D71" s="176"/>
      <c r="E71" s="215"/>
      <c r="F71" s="219"/>
      <c r="G71" s="220"/>
      <c r="H71" s="220"/>
      <c r="I71" s="247"/>
      <c r="J71" s="181"/>
      <c r="K71" s="182"/>
      <c r="L71" s="182"/>
      <c r="M71" s="186"/>
      <c r="N71" s="197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69"/>
      <c r="Z71" s="170"/>
      <c r="AA71" s="2"/>
      <c r="AB71" s="2"/>
      <c r="AC71" s="89"/>
      <c r="AD71" s="89"/>
      <c r="AE71" s="89"/>
      <c r="AF71" s="89"/>
      <c r="AG71" s="82"/>
      <c r="AH71" s="81"/>
      <c r="AI71" s="80"/>
      <c r="AJ71" s="80"/>
      <c r="AK71" s="82"/>
      <c r="AL71" s="81"/>
      <c r="AM71" s="80"/>
      <c r="AN71" s="80"/>
      <c r="AO71" s="75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98"/>
      <c r="BA71" s="76"/>
      <c r="BB71" s="2"/>
    </row>
    <row r="72" spans="1:54" ht="12" customHeight="1">
      <c r="A72" s="76"/>
      <c r="B72" s="175"/>
      <c r="C72" s="176"/>
      <c r="D72" s="176"/>
      <c r="E72" s="215"/>
      <c r="F72" s="219"/>
      <c r="G72" s="220"/>
      <c r="H72" s="220"/>
      <c r="I72" s="247"/>
      <c r="J72" s="181"/>
      <c r="K72" s="182"/>
      <c r="L72" s="182"/>
      <c r="M72" s="186"/>
      <c r="N72" s="197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69"/>
      <c r="Z72" s="170"/>
      <c r="AA72" s="2"/>
      <c r="AB72" s="2"/>
      <c r="AC72" s="80"/>
      <c r="AD72" s="81"/>
      <c r="AE72" s="90"/>
      <c r="AF72" s="90"/>
      <c r="AG72" s="90"/>
      <c r="AH72" s="81"/>
      <c r="AI72" s="80"/>
      <c r="AJ72" s="80"/>
      <c r="AK72" s="80"/>
      <c r="AL72" s="81"/>
      <c r="AM72" s="80"/>
      <c r="AN72" s="80"/>
      <c r="AO72" s="75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4"/>
      <c r="BA72" s="76"/>
      <c r="BB72" s="2"/>
    </row>
    <row r="73" spans="1:54" ht="12" customHeight="1">
      <c r="A73" s="2"/>
      <c r="B73" s="177"/>
      <c r="C73" s="178"/>
      <c r="D73" s="178"/>
      <c r="E73" s="216"/>
      <c r="F73" s="221"/>
      <c r="G73" s="222"/>
      <c r="H73" s="222"/>
      <c r="I73" s="248"/>
      <c r="J73" s="183"/>
      <c r="K73" s="184"/>
      <c r="L73" s="184"/>
      <c r="M73" s="187"/>
      <c r="N73" s="199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171"/>
      <c r="Z73" s="172"/>
      <c r="AA73" s="2"/>
      <c r="AB73" s="2"/>
      <c r="AC73" s="82"/>
      <c r="AD73" s="80"/>
      <c r="AE73" s="80"/>
      <c r="AF73" s="80"/>
      <c r="AG73" s="82"/>
      <c r="AH73" s="80"/>
      <c r="AI73" s="80"/>
      <c r="AJ73" s="80"/>
      <c r="AK73" s="82"/>
      <c r="AL73" s="80"/>
      <c r="AM73" s="80"/>
      <c r="AN73" s="80"/>
      <c r="AO73" s="9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4"/>
      <c r="BA73" s="76"/>
      <c r="BB73" s="2"/>
    </row>
    <row r="74" spans="1:54" ht="12" customHeight="1">
      <c r="A74" s="2"/>
      <c r="B74" s="255"/>
      <c r="C74" s="256"/>
      <c r="D74" s="256"/>
      <c r="E74" s="257"/>
      <c r="F74" s="179"/>
      <c r="G74" s="180"/>
      <c r="H74" s="180"/>
      <c r="I74" s="185"/>
      <c r="J74" s="179"/>
      <c r="K74" s="180"/>
      <c r="L74" s="180"/>
      <c r="M74" s="185"/>
      <c r="N74" s="201"/>
      <c r="O74" s="202"/>
      <c r="P74" s="202"/>
      <c r="Q74" s="202"/>
      <c r="R74" s="202"/>
      <c r="S74" s="202"/>
      <c r="T74" s="202"/>
      <c r="U74" s="202"/>
      <c r="V74" s="202"/>
      <c r="W74" s="202"/>
      <c r="X74" s="203"/>
      <c r="Y74" s="188"/>
      <c r="Z74" s="189"/>
      <c r="AA74" s="2"/>
      <c r="AB74" s="2"/>
      <c r="AC74" s="80"/>
      <c r="AD74" s="83"/>
      <c r="AE74" s="80"/>
      <c r="AF74" s="80"/>
      <c r="AG74" s="80"/>
      <c r="AH74" s="77"/>
      <c r="AI74" s="80"/>
      <c r="AJ74" s="80"/>
      <c r="AK74" s="80"/>
      <c r="AL74" s="83"/>
      <c r="AM74" s="80"/>
      <c r="AN74" s="80"/>
      <c r="AO74" s="75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4"/>
      <c r="BA74" s="76"/>
      <c r="BB74" s="2"/>
    </row>
    <row r="75" spans="1:54" ht="12" customHeight="1">
      <c r="A75" s="2"/>
      <c r="B75" s="258"/>
      <c r="C75" s="259"/>
      <c r="D75" s="259"/>
      <c r="E75" s="260"/>
      <c r="F75" s="181"/>
      <c r="G75" s="182"/>
      <c r="H75" s="182"/>
      <c r="I75" s="186"/>
      <c r="J75" s="181"/>
      <c r="K75" s="182"/>
      <c r="L75" s="182"/>
      <c r="M75" s="186"/>
      <c r="N75" s="197"/>
      <c r="O75" s="198"/>
      <c r="P75" s="198"/>
      <c r="Q75" s="198"/>
      <c r="R75" s="198"/>
      <c r="S75" s="198"/>
      <c r="T75" s="198"/>
      <c r="U75" s="198"/>
      <c r="V75" s="198"/>
      <c r="W75" s="198"/>
      <c r="X75" s="204"/>
      <c r="Y75" s="169"/>
      <c r="Z75" s="170"/>
      <c r="AA75" s="2"/>
      <c r="AB75" s="2"/>
      <c r="AC75" s="75"/>
      <c r="AD75" s="91"/>
      <c r="AE75" s="91"/>
      <c r="AF75" s="91"/>
      <c r="AG75" s="101"/>
      <c r="AH75" s="77"/>
      <c r="AI75" s="76"/>
      <c r="AJ75" s="76"/>
      <c r="AK75" s="82"/>
      <c r="AL75" s="87"/>
      <c r="AM75" s="80"/>
      <c r="AN75" s="80"/>
      <c r="AO75" s="90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98"/>
      <c r="BA75" s="76"/>
      <c r="BB75" s="2"/>
    </row>
    <row r="76" spans="1:54" ht="12" customHeight="1">
      <c r="A76" s="2"/>
      <c r="B76" s="258"/>
      <c r="C76" s="259"/>
      <c r="D76" s="259"/>
      <c r="E76" s="260"/>
      <c r="F76" s="181"/>
      <c r="G76" s="182"/>
      <c r="H76" s="182"/>
      <c r="I76" s="186"/>
      <c r="J76" s="181"/>
      <c r="K76" s="182"/>
      <c r="L76" s="182"/>
      <c r="M76" s="186"/>
      <c r="N76" s="197"/>
      <c r="O76" s="198"/>
      <c r="P76" s="198"/>
      <c r="Q76" s="198"/>
      <c r="R76" s="198"/>
      <c r="S76" s="198"/>
      <c r="T76" s="198"/>
      <c r="U76" s="198"/>
      <c r="V76" s="198"/>
      <c r="W76" s="198"/>
      <c r="X76" s="204"/>
      <c r="Y76" s="169"/>
      <c r="Z76" s="170"/>
      <c r="AA76" s="2"/>
      <c r="AB76" s="2"/>
      <c r="AC76" s="208"/>
      <c r="AD76" s="210"/>
      <c r="AE76" s="210"/>
      <c r="AF76" s="210"/>
      <c r="AG76" s="82"/>
      <c r="AH76" s="83"/>
      <c r="AI76" s="80"/>
      <c r="AJ76" s="80"/>
      <c r="AK76" s="82"/>
      <c r="AL76" s="83"/>
      <c r="AM76" s="80"/>
      <c r="AN76" s="80"/>
      <c r="AO76" s="90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98"/>
      <c r="BA76" s="76"/>
      <c r="BB76" s="2"/>
    </row>
    <row r="77" spans="1:54" ht="12" customHeight="1">
      <c r="A77" s="2"/>
      <c r="B77" s="258"/>
      <c r="C77" s="259"/>
      <c r="D77" s="259"/>
      <c r="E77" s="260"/>
      <c r="F77" s="181"/>
      <c r="G77" s="182"/>
      <c r="H77" s="182"/>
      <c r="I77" s="186"/>
      <c r="J77" s="181"/>
      <c r="K77" s="182"/>
      <c r="L77" s="182"/>
      <c r="M77" s="186"/>
      <c r="N77" s="197"/>
      <c r="O77" s="198"/>
      <c r="P77" s="198"/>
      <c r="Q77" s="198"/>
      <c r="R77" s="198"/>
      <c r="S77" s="198"/>
      <c r="T77" s="198"/>
      <c r="U77" s="198"/>
      <c r="V77" s="198"/>
      <c r="W77" s="198"/>
      <c r="X77" s="204"/>
      <c r="Y77" s="169"/>
      <c r="Z77" s="170"/>
      <c r="AA77" s="2"/>
      <c r="AB77" s="2"/>
      <c r="AC77" s="90"/>
      <c r="AD77" s="93"/>
      <c r="AE77" s="94"/>
      <c r="AF77" s="94"/>
      <c r="AG77" s="90"/>
      <c r="AH77" s="83"/>
      <c r="AI77" s="76"/>
      <c r="AJ77" s="76"/>
      <c r="AK77" s="87"/>
      <c r="AL77" s="83"/>
      <c r="AM77" s="80"/>
      <c r="AN77" s="80"/>
      <c r="AO77" s="9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4"/>
      <c r="BA77" s="76"/>
      <c r="BB77" s="2"/>
    </row>
    <row r="78" spans="1:54" ht="12" customHeight="1">
      <c r="A78" s="2"/>
      <c r="B78" s="258"/>
      <c r="C78" s="259"/>
      <c r="D78" s="259"/>
      <c r="E78" s="260"/>
      <c r="F78" s="181"/>
      <c r="G78" s="182"/>
      <c r="H78" s="182"/>
      <c r="I78" s="186"/>
      <c r="J78" s="181"/>
      <c r="K78" s="182"/>
      <c r="L78" s="182"/>
      <c r="M78" s="186"/>
      <c r="N78" s="197"/>
      <c r="O78" s="198"/>
      <c r="P78" s="198"/>
      <c r="Q78" s="198"/>
      <c r="R78" s="198"/>
      <c r="S78" s="198"/>
      <c r="T78" s="198"/>
      <c r="U78" s="198"/>
      <c r="V78" s="198"/>
      <c r="W78" s="198"/>
      <c r="X78" s="204"/>
      <c r="Y78" s="169"/>
      <c r="Z78" s="170"/>
      <c r="AA78" s="2"/>
      <c r="AB78" s="2"/>
      <c r="AC78" s="80"/>
      <c r="AD78" s="80"/>
      <c r="AE78" s="80"/>
      <c r="AF78" s="80"/>
      <c r="AG78" s="80"/>
      <c r="AH78" s="81"/>
      <c r="AI78" s="80"/>
      <c r="AJ78" s="80"/>
      <c r="AK78" s="80"/>
      <c r="AL78" s="81"/>
      <c r="AM78" s="80"/>
      <c r="AN78" s="80"/>
      <c r="AO78" s="75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4"/>
      <c r="BA78" s="76"/>
      <c r="BB78" s="2"/>
    </row>
    <row r="79" spans="1:54" ht="12" customHeight="1">
      <c r="A79" s="2"/>
      <c r="B79" s="264"/>
      <c r="C79" s="265"/>
      <c r="D79" s="265"/>
      <c r="E79" s="266"/>
      <c r="F79" s="183"/>
      <c r="G79" s="184"/>
      <c r="H79" s="184"/>
      <c r="I79" s="187"/>
      <c r="J79" s="183"/>
      <c r="K79" s="184"/>
      <c r="L79" s="184"/>
      <c r="M79" s="187"/>
      <c r="N79" s="199"/>
      <c r="O79" s="200"/>
      <c r="P79" s="200"/>
      <c r="Q79" s="200"/>
      <c r="R79" s="200"/>
      <c r="S79" s="200"/>
      <c r="T79" s="200"/>
      <c r="U79" s="200"/>
      <c r="V79" s="200"/>
      <c r="W79" s="200"/>
      <c r="X79" s="205"/>
      <c r="Y79" s="171"/>
      <c r="Z79" s="172"/>
      <c r="AA79" s="2"/>
      <c r="AB79" s="2"/>
      <c r="AC79" s="75"/>
      <c r="AD79" s="83"/>
      <c r="AE79" s="91"/>
      <c r="AF79" s="91"/>
      <c r="AG79" s="87"/>
      <c r="AH79" s="86"/>
      <c r="AI79" s="80"/>
      <c r="AJ79" s="76"/>
      <c r="AK79" s="87"/>
      <c r="AL79" s="86"/>
      <c r="AM79" s="80"/>
      <c r="AN79" s="80"/>
      <c r="AO79" s="89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4"/>
      <c r="BA79" s="76"/>
      <c r="BB79" s="2"/>
    </row>
    <row r="80" spans="1:54" ht="12" customHeight="1">
      <c r="A80" s="2"/>
      <c r="B80" s="255"/>
      <c r="C80" s="256"/>
      <c r="D80" s="256"/>
      <c r="E80" s="257"/>
      <c r="F80" s="225"/>
      <c r="G80" s="226"/>
      <c r="H80" s="226"/>
      <c r="I80" s="227"/>
      <c r="J80" s="225"/>
      <c r="K80" s="226"/>
      <c r="L80" s="226"/>
      <c r="M80" s="227"/>
      <c r="N80" s="201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188"/>
      <c r="Z80" s="189"/>
      <c r="AA80" s="2"/>
      <c r="AB80" s="2"/>
      <c r="AC80" s="82"/>
      <c r="AD80" s="81"/>
      <c r="AE80" s="80"/>
      <c r="AF80" s="80"/>
      <c r="AG80" s="82"/>
      <c r="AH80" s="83"/>
      <c r="AI80" s="80"/>
      <c r="AJ80" s="80"/>
      <c r="AK80" s="82"/>
      <c r="AL80" s="83"/>
      <c r="AM80" s="80"/>
      <c r="AN80" s="80"/>
      <c r="AO80" s="89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98"/>
      <c r="BA80" s="76"/>
      <c r="BB80" s="2"/>
    </row>
    <row r="81" spans="1:54" ht="12" customHeight="1">
      <c r="A81" s="2"/>
      <c r="B81" s="258"/>
      <c r="C81" s="259"/>
      <c r="D81" s="259"/>
      <c r="E81" s="260"/>
      <c r="F81" s="191"/>
      <c r="G81" s="192"/>
      <c r="H81" s="192"/>
      <c r="I81" s="195"/>
      <c r="J81" s="191"/>
      <c r="K81" s="192"/>
      <c r="L81" s="192"/>
      <c r="M81" s="195"/>
      <c r="N81" s="197"/>
      <c r="O81" s="198"/>
      <c r="P81" s="198"/>
      <c r="Q81" s="198"/>
      <c r="R81" s="198"/>
      <c r="S81" s="198"/>
      <c r="T81" s="198"/>
      <c r="U81" s="198"/>
      <c r="V81" s="198"/>
      <c r="W81" s="198"/>
      <c r="X81" s="198"/>
      <c r="Y81" s="169"/>
      <c r="Z81" s="170"/>
      <c r="AA81" s="2"/>
      <c r="AB81" s="2"/>
      <c r="AC81" s="82"/>
      <c r="AD81" s="80"/>
      <c r="AE81" s="80"/>
      <c r="AF81" s="80"/>
      <c r="AG81" s="82"/>
      <c r="AH81" s="89"/>
      <c r="AI81" s="80"/>
      <c r="AJ81" s="80"/>
      <c r="AK81" s="82"/>
      <c r="AL81" s="89"/>
      <c r="AM81" s="80"/>
      <c r="AN81" s="80"/>
      <c r="AO81" s="89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98"/>
      <c r="BA81" s="76"/>
      <c r="BB81" s="2"/>
    </row>
    <row r="82" spans="1:54" ht="12" customHeight="1">
      <c r="A82" s="2"/>
      <c r="B82" s="258"/>
      <c r="C82" s="259"/>
      <c r="D82" s="259"/>
      <c r="E82" s="260"/>
      <c r="F82" s="191"/>
      <c r="G82" s="192"/>
      <c r="H82" s="192"/>
      <c r="I82" s="195"/>
      <c r="J82" s="191"/>
      <c r="K82" s="192"/>
      <c r="L82" s="192"/>
      <c r="M82" s="195"/>
      <c r="N82" s="197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69"/>
      <c r="Z82" s="170"/>
      <c r="AA82" s="2"/>
      <c r="AB82" s="2"/>
      <c r="AC82" s="82"/>
      <c r="AD82" s="81"/>
      <c r="AE82" s="80"/>
      <c r="AF82" s="80"/>
      <c r="AG82" s="82"/>
      <c r="AH82" s="83"/>
      <c r="AI82" s="80"/>
      <c r="AJ82" s="80"/>
      <c r="AK82" s="82"/>
      <c r="AL82" s="83"/>
      <c r="AM82" s="80"/>
      <c r="AN82" s="80"/>
      <c r="AO82" s="75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98"/>
      <c r="BA82" s="76"/>
      <c r="BB82" s="2"/>
    </row>
    <row r="83" spans="1:54" ht="12" customHeight="1">
      <c r="A83" s="2"/>
      <c r="B83" s="258"/>
      <c r="C83" s="259"/>
      <c r="D83" s="259"/>
      <c r="E83" s="260"/>
      <c r="F83" s="191"/>
      <c r="G83" s="192"/>
      <c r="H83" s="192"/>
      <c r="I83" s="195"/>
      <c r="J83" s="191"/>
      <c r="K83" s="192"/>
      <c r="L83" s="192"/>
      <c r="M83" s="195"/>
      <c r="N83" s="197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69"/>
      <c r="Z83" s="170"/>
      <c r="AA83" s="2"/>
      <c r="AB83" s="2"/>
      <c r="AC83" s="82"/>
      <c r="AD83" s="80"/>
      <c r="AE83" s="80"/>
      <c r="AF83" s="80"/>
      <c r="AG83" s="82"/>
      <c r="AH83" s="90"/>
      <c r="AI83" s="80"/>
      <c r="AJ83" s="80"/>
      <c r="AK83" s="82"/>
      <c r="AL83" s="83"/>
      <c r="AM83" s="80"/>
      <c r="AN83" s="80"/>
      <c r="AO83" s="75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4"/>
      <c r="BA83" s="76"/>
      <c r="BB83" s="2"/>
    </row>
    <row r="84" spans="1:54" ht="12" customHeight="1">
      <c r="A84" s="2"/>
      <c r="B84" s="258"/>
      <c r="C84" s="259"/>
      <c r="D84" s="259"/>
      <c r="E84" s="260"/>
      <c r="F84" s="191"/>
      <c r="G84" s="192"/>
      <c r="H84" s="192"/>
      <c r="I84" s="195"/>
      <c r="J84" s="191"/>
      <c r="K84" s="192"/>
      <c r="L84" s="192"/>
      <c r="M84" s="195"/>
      <c r="N84" s="197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69"/>
      <c r="Z84" s="170"/>
      <c r="AA84" s="2"/>
      <c r="AB84" s="2"/>
      <c r="AC84" s="82"/>
      <c r="AD84" s="80"/>
      <c r="AE84" s="80"/>
      <c r="AF84" s="80"/>
      <c r="AG84" s="82"/>
      <c r="AH84" s="90"/>
      <c r="AI84" s="80"/>
      <c r="AJ84" s="80"/>
      <c r="AK84" s="82"/>
      <c r="AL84" s="83"/>
      <c r="AM84" s="80"/>
      <c r="AN84" s="80"/>
      <c r="AO84" s="75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4"/>
      <c r="BA84" s="76"/>
      <c r="BB84" s="2"/>
    </row>
    <row r="85" spans="1:54" ht="6" customHeight="1" thickBot="1">
      <c r="A85" s="2"/>
      <c r="B85" s="261"/>
      <c r="C85" s="262"/>
      <c r="D85" s="262"/>
      <c r="E85" s="263"/>
      <c r="F85" s="230"/>
      <c r="G85" s="231"/>
      <c r="H85" s="231"/>
      <c r="I85" s="232"/>
      <c r="J85" s="230"/>
      <c r="K85" s="231"/>
      <c r="L85" s="231"/>
      <c r="M85" s="232"/>
      <c r="N85" s="233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5"/>
      <c r="Z85" s="236"/>
      <c r="AA85" s="2"/>
      <c r="AB85" s="2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84"/>
      <c r="BA85" s="76"/>
      <c r="BB85" s="2"/>
    </row>
    <row r="86" spans="1:54" ht="25.5" customHeight="1" thickBot="1" thickTop="1">
      <c r="A86" s="2"/>
      <c r="B86" s="10"/>
      <c r="C86" s="11"/>
      <c r="D86" s="11"/>
      <c r="E86" s="46"/>
      <c r="F86" s="11"/>
      <c r="G86" s="11"/>
      <c r="H86" s="11"/>
      <c r="I86" s="11"/>
      <c r="J86" s="47"/>
      <c r="K86" s="11"/>
      <c r="L86" s="11"/>
      <c r="M86" s="46"/>
      <c r="N86" s="11"/>
      <c r="O86" s="11"/>
      <c r="P86" s="11"/>
      <c r="Q86" s="11"/>
      <c r="R86" s="12" t="s">
        <v>44</v>
      </c>
      <c r="S86" s="11"/>
      <c r="T86" s="11"/>
      <c r="U86" s="11"/>
      <c r="V86" s="12" t="s">
        <v>45</v>
      </c>
      <c r="W86" s="11"/>
      <c r="X86" s="11"/>
      <c r="Y86" s="71">
        <f>SUM(Y39:Y85)</f>
        <v>0</v>
      </c>
      <c r="Z86" s="13"/>
      <c r="AA86" s="2"/>
      <c r="AB86" s="2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5"/>
      <c r="AT86" s="76"/>
      <c r="AU86" s="76"/>
      <c r="AV86" s="76"/>
      <c r="AW86" s="75"/>
      <c r="AX86" s="76"/>
      <c r="AY86" s="76"/>
      <c r="AZ86" s="98"/>
      <c r="BA86" s="76"/>
      <c r="BB86" s="2"/>
    </row>
    <row r="87" spans="1:54" ht="7.5" customHeight="1" thickTop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2"/>
    </row>
    <row r="88" spans="1:53" ht="12.75">
      <c r="A88" s="2"/>
      <c r="B88" s="5" t="s">
        <v>174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2"/>
      <c r="AB88" s="2"/>
      <c r="AC88" s="209"/>
      <c r="AD88" s="209"/>
      <c r="AE88" s="209"/>
      <c r="AF88" s="209"/>
      <c r="AG88" s="209"/>
      <c r="AH88" s="209"/>
      <c r="AI88" s="209"/>
      <c r="AJ88" s="209"/>
      <c r="AK88" s="209"/>
      <c r="AL88" s="209"/>
      <c r="AM88" s="209"/>
      <c r="AN88" s="209"/>
      <c r="AO88" s="209"/>
      <c r="AP88" s="209"/>
      <c r="AQ88" s="209"/>
      <c r="AR88" s="209"/>
      <c r="AS88" s="209"/>
      <c r="AT88" s="209"/>
      <c r="AU88" s="209"/>
      <c r="AV88" s="209"/>
      <c r="AW88" s="209"/>
      <c r="AX88" s="209"/>
      <c r="AY88" s="209"/>
      <c r="AZ88" s="209"/>
      <c r="BA88" s="209"/>
    </row>
    <row r="89" spans="1:53" ht="13.5" thickBot="1">
      <c r="A89" s="2"/>
      <c r="B89" s="5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2"/>
      <c r="AB89" s="2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</row>
    <row r="90" spans="1:53" ht="30" customHeight="1" thickBot="1" thickTop="1">
      <c r="A90" s="2"/>
      <c r="B90" s="7" t="s">
        <v>35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9"/>
      <c r="AA90" s="2"/>
      <c r="AB90" s="2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</row>
    <row r="91" spans="1:53" ht="18" customHeight="1" thickTop="1">
      <c r="A91" s="2"/>
      <c r="B91" s="29"/>
      <c r="C91" s="8"/>
      <c r="D91" s="8"/>
      <c r="E91" s="30"/>
      <c r="F91" s="31" t="s">
        <v>36</v>
      </c>
      <c r="G91" s="8"/>
      <c r="H91" s="8"/>
      <c r="I91" s="8"/>
      <c r="J91" s="8"/>
      <c r="K91" s="8"/>
      <c r="L91" s="8"/>
      <c r="M91" s="30"/>
      <c r="N91" s="31" t="s">
        <v>37</v>
      </c>
      <c r="O91" s="8"/>
      <c r="P91" s="8"/>
      <c r="Q91" s="8"/>
      <c r="R91" s="8"/>
      <c r="S91" s="8"/>
      <c r="T91" s="8"/>
      <c r="U91" s="8"/>
      <c r="V91" s="8"/>
      <c r="W91" s="8"/>
      <c r="X91" s="8"/>
      <c r="Y91" s="32" t="s">
        <v>38</v>
      </c>
      <c r="Z91" s="9"/>
      <c r="AA91" s="2"/>
      <c r="AB91" s="2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</row>
    <row r="92" spans="1:53" ht="18" customHeight="1" thickBot="1">
      <c r="A92" s="2"/>
      <c r="B92" s="33" t="s">
        <v>39</v>
      </c>
      <c r="C92" s="34"/>
      <c r="D92" s="34"/>
      <c r="E92" s="35"/>
      <c r="F92" s="36" t="s">
        <v>40</v>
      </c>
      <c r="G92" s="37"/>
      <c r="H92" s="37"/>
      <c r="I92" s="37"/>
      <c r="J92" s="38" t="s">
        <v>41</v>
      </c>
      <c r="K92" s="37"/>
      <c r="L92" s="37"/>
      <c r="M92" s="39"/>
      <c r="N92" s="40" t="s">
        <v>42</v>
      </c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41" t="s">
        <v>43</v>
      </c>
      <c r="Z92" s="42"/>
      <c r="AA92" s="2"/>
      <c r="AB92" s="2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</row>
    <row r="93" spans="1:53" ht="13.5" thickTop="1">
      <c r="A93" s="2"/>
      <c r="B93" s="145"/>
      <c r="C93" s="146"/>
      <c r="D93" s="146"/>
      <c r="E93" s="147"/>
      <c r="F93" s="146"/>
      <c r="G93" s="146"/>
      <c r="H93" s="146"/>
      <c r="I93" s="146"/>
      <c r="J93" s="148"/>
      <c r="K93" s="146"/>
      <c r="L93" s="146"/>
      <c r="M93" s="147"/>
      <c r="N93" s="250" t="s">
        <v>172</v>
      </c>
      <c r="O93" s="251"/>
      <c r="P93" s="251"/>
      <c r="Q93" s="251"/>
      <c r="R93" s="251"/>
      <c r="S93" s="251"/>
      <c r="T93" s="251"/>
      <c r="U93" s="251"/>
      <c r="V93" s="251"/>
      <c r="W93" s="251"/>
      <c r="X93" s="252"/>
      <c r="Y93" s="253">
        <f>Y86</f>
        <v>0</v>
      </c>
      <c r="Z93" s="254"/>
      <c r="AA93" s="2"/>
      <c r="AB93" s="2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</row>
    <row r="94" spans="1:53" ht="12.75">
      <c r="A94" s="2"/>
      <c r="B94" s="167"/>
      <c r="C94" s="164"/>
      <c r="D94" s="164"/>
      <c r="E94" s="164"/>
      <c r="F94" s="191"/>
      <c r="G94" s="192"/>
      <c r="H94" s="192"/>
      <c r="I94" s="192"/>
      <c r="J94" s="191"/>
      <c r="K94" s="192"/>
      <c r="L94" s="192"/>
      <c r="M94" s="195"/>
      <c r="N94" s="197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69"/>
      <c r="Z94" s="170"/>
      <c r="AA94" s="2">
        <v>0</v>
      </c>
      <c r="AB94" s="2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</row>
    <row r="95" spans="1:53" ht="12.75">
      <c r="A95" s="2"/>
      <c r="B95" s="167"/>
      <c r="C95" s="164"/>
      <c r="D95" s="164"/>
      <c r="E95" s="164"/>
      <c r="F95" s="191"/>
      <c r="G95" s="192"/>
      <c r="H95" s="192"/>
      <c r="I95" s="192"/>
      <c r="J95" s="191"/>
      <c r="K95" s="192"/>
      <c r="L95" s="192"/>
      <c r="M95" s="195"/>
      <c r="N95" s="197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69"/>
      <c r="Z95" s="170"/>
      <c r="AA95" s="2"/>
      <c r="AB95" s="2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</row>
    <row r="96" spans="1:53" ht="12.75">
      <c r="A96" s="2"/>
      <c r="B96" s="167"/>
      <c r="C96" s="164"/>
      <c r="D96" s="164"/>
      <c r="E96" s="164"/>
      <c r="F96" s="191"/>
      <c r="G96" s="192"/>
      <c r="H96" s="192"/>
      <c r="I96" s="192"/>
      <c r="J96" s="191"/>
      <c r="K96" s="192"/>
      <c r="L96" s="192"/>
      <c r="M96" s="195"/>
      <c r="N96" s="197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69"/>
      <c r="Z96" s="170"/>
      <c r="AA96" s="2"/>
      <c r="AB96" s="2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</row>
    <row r="97" spans="1:53" ht="12.75">
      <c r="A97" s="2"/>
      <c r="B97" s="167"/>
      <c r="C97" s="164"/>
      <c r="D97" s="164"/>
      <c r="E97" s="164"/>
      <c r="F97" s="191"/>
      <c r="G97" s="192"/>
      <c r="H97" s="192"/>
      <c r="I97" s="192"/>
      <c r="J97" s="191"/>
      <c r="K97" s="192"/>
      <c r="L97" s="192"/>
      <c r="M97" s="195"/>
      <c r="N97" s="197"/>
      <c r="O97" s="198"/>
      <c r="P97" s="198"/>
      <c r="Q97" s="198"/>
      <c r="R97" s="198"/>
      <c r="S97" s="198"/>
      <c r="T97" s="198"/>
      <c r="U97" s="198"/>
      <c r="V97" s="198"/>
      <c r="W97" s="198"/>
      <c r="X97" s="198"/>
      <c r="Y97" s="169"/>
      <c r="Z97" s="170"/>
      <c r="AA97" s="2"/>
      <c r="AB97" s="2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</row>
    <row r="98" spans="1:53" ht="12.75">
      <c r="A98" s="2"/>
      <c r="B98" s="165"/>
      <c r="C98" s="168"/>
      <c r="D98" s="168"/>
      <c r="E98" s="168"/>
      <c r="F98" s="193"/>
      <c r="G98" s="194"/>
      <c r="H98" s="194"/>
      <c r="I98" s="194"/>
      <c r="J98" s="193"/>
      <c r="K98" s="194"/>
      <c r="L98" s="194"/>
      <c r="M98" s="196"/>
      <c r="N98" s="199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171"/>
      <c r="Z98" s="172"/>
      <c r="AA98" s="2"/>
      <c r="AB98" s="2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</row>
    <row r="99" spans="1:53" ht="12.75">
      <c r="A99" s="2"/>
      <c r="B99" s="173"/>
      <c r="C99" s="174"/>
      <c r="D99" s="174"/>
      <c r="E99" s="174"/>
      <c r="F99" s="179"/>
      <c r="G99" s="180"/>
      <c r="H99" s="180"/>
      <c r="I99" s="180"/>
      <c r="J99" s="179"/>
      <c r="K99" s="180"/>
      <c r="L99" s="180"/>
      <c r="M99" s="185"/>
      <c r="N99" s="201"/>
      <c r="O99" s="202"/>
      <c r="P99" s="202"/>
      <c r="Q99" s="202"/>
      <c r="R99" s="202"/>
      <c r="S99" s="202"/>
      <c r="T99" s="202"/>
      <c r="U99" s="202"/>
      <c r="V99" s="202"/>
      <c r="W99" s="202"/>
      <c r="X99" s="202"/>
      <c r="Y99" s="188"/>
      <c r="Z99" s="189"/>
      <c r="AA99" s="2"/>
      <c r="AB99" s="2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</row>
    <row r="100" spans="1:53" ht="12.75">
      <c r="A100" s="2"/>
      <c r="B100" s="175"/>
      <c r="C100" s="176"/>
      <c r="D100" s="176"/>
      <c r="E100" s="176"/>
      <c r="F100" s="181"/>
      <c r="G100" s="182"/>
      <c r="H100" s="182"/>
      <c r="I100" s="182"/>
      <c r="J100" s="181"/>
      <c r="K100" s="182"/>
      <c r="L100" s="182"/>
      <c r="M100" s="186"/>
      <c r="N100" s="197"/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  <c r="Y100" s="169"/>
      <c r="Z100" s="170"/>
      <c r="AA100" s="76"/>
      <c r="AB100" s="2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  <c r="AQ100" s="98"/>
      <c r="AR100" s="98"/>
      <c r="AS100" s="98"/>
      <c r="AT100" s="98"/>
      <c r="AU100" s="98"/>
      <c r="AV100" s="98"/>
      <c r="AW100" s="98"/>
      <c r="AX100" s="98"/>
      <c r="AY100" s="98"/>
      <c r="AZ100" s="98"/>
      <c r="BA100" s="98"/>
    </row>
    <row r="101" spans="1:53" ht="12.75">
      <c r="A101" s="2"/>
      <c r="B101" s="175"/>
      <c r="C101" s="176"/>
      <c r="D101" s="176"/>
      <c r="E101" s="176"/>
      <c r="F101" s="181"/>
      <c r="G101" s="182"/>
      <c r="H101" s="182"/>
      <c r="I101" s="182"/>
      <c r="J101" s="181"/>
      <c r="K101" s="182"/>
      <c r="L101" s="182"/>
      <c r="M101" s="186"/>
      <c r="N101" s="197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69"/>
      <c r="Z101" s="170"/>
      <c r="AA101" s="2"/>
      <c r="AB101" s="2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</row>
    <row r="102" spans="1:53" ht="12.75">
      <c r="A102" s="2"/>
      <c r="B102" s="175"/>
      <c r="C102" s="176"/>
      <c r="D102" s="176"/>
      <c r="E102" s="176"/>
      <c r="F102" s="181"/>
      <c r="G102" s="182"/>
      <c r="H102" s="182"/>
      <c r="I102" s="182"/>
      <c r="J102" s="181"/>
      <c r="K102" s="182"/>
      <c r="L102" s="182"/>
      <c r="M102" s="186"/>
      <c r="N102" s="197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169"/>
      <c r="Z102" s="170"/>
      <c r="AA102" s="2"/>
      <c r="AB102" s="2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</row>
    <row r="103" spans="1:53" ht="12.75">
      <c r="A103" s="2"/>
      <c r="B103" s="175"/>
      <c r="C103" s="176"/>
      <c r="D103" s="176"/>
      <c r="E103" s="176"/>
      <c r="F103" s="181"/>
      <c r="G103" s="182"/>
      <c r="H103" s="182"/>
      <c r="I103" s="182"/>
      <c r="J103" s="181"/>
      <c r="K103" s="182"/>
      <c r="L103" s="182"/>
      <c r="M103" s="186"/>
      <c r="N103" s="197"/>
      <c r="O103" s="198"/>
      <c r="P103" s="198"/>
      <c r="Q103" s="198"/>
      <c r="R103" s="198"/>
      <c r="S103" s="198"/>
      <c r="T103" s="198"/>
      <c r="U103" s="198"/>
      <c r="V103" s="198"/>
      <c r="W103" s="198"/>
      <c r="X103" s="198"/>
      <c r="Y103" s="169"/>
      <c r="Z103" s="170"/>
      <c r="AA103" s="2"/>
      <c r="AB103" s="2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  <c r="AX103" s="98"/>
      <c r="AY103" s="98"/>
      <c r="AZ103" s="98"/>
      <c r="BA103" s="98"/>
    </row>
    <row r="104" spans="1:53" ht="12.75">
      <c r="A104" s="2"/>
      <c r="B104" s="177"/>
      <c r="C104" s="178"/>
      <c r="D104" s="178"/>
      <c r="E104" s="178"/>
      <c r="F104" s="183"/>
      <c r="G104" s="184"/>
      <c r="H104" s="184"/>
      <c r="I104" s="184"/>
      <c r="J104" s="183"/>
      <c r="K104" s="184"/>
      <c r="L104" s="184"/>
      <c r="M104" s="187"/>
      <c r="N104" s="199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171"/>
      <c r="Z104" s="172"/>
      <c r="AA104" s="2"/>
      <c r="AB104" s="2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8"/>
      <c r="AZ104" s="98"/>
      <c r="BA104" s="98"/>
    </row>
    <row r="105" spans="1:53" ht="12.75">
      <c r="A105" s="2"/>
      <c r="B105" s="173"/>
      <c r="C105" s="174"/>
      <c r="D105" s="174"/>
      <c r="E105" s="174"/>
      <c r="F105" s="179"/>
      <c r="G105" s="180"/>
      <c r="H105" s="180"/>
      <c r="I105" s="180"/>
      <c r="J105" s="179"/>
      <c r="K105" s="180"/>
      <c r="L105" s="180"/>
      <c r="M105" s="185"/>
      <c r="N105" s="201"/>
      <c r="O105" s="202"/>
      <c r="P105" s="202"/>
      <c r="Q105" s="202"/>
      <c r="R105" s="202"/>
      <c r="S105" s="202"/>
      <c r="T105" s="202"/>
      <c r="U105" s="202"/>
      <c r="V105" s="202"/>
      <c r="W105" s="202"/>
      <c r="X105" s="202"/>
      <c r="Y105" s="188"/>
      <c r="Z105" s="189"/>
      <c r="AA105" s="2"/>
      <c r="AB105" s="2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  <c r="AU105" s="98"/>
      <c r="AV105" s="98"/>
      <c r="AW105" s="98"/>
      <c r="AX105" s="98"/>
      <c r="AY105" s="98"/>
      <c r="AZ105" s="98"/>
      <c r="BA105" s="98"/>
    </row>
    <row r="106" spans="1:53" ht="12.75">
      <c r="A106" s="2"/>
      <c r="B106" s="175"/>
      <c r="C106" s="176"/>
      <c r="D106" s="176"/>
      <c r="E106" s="176"/>
      <c r="F106" s="181"/>
      <c r="G106" s="182"/>
      <c r="H106" s="182"/>
      <c r="I106" s="182"/>
      <c r="J106" s="181"/>
      <c r="K106" s="182"/>
      <c r="L106" s="182"/>
      <c r="M106" s="186"/>
      <c r="N106" s="197"/>
      <c r="O106" s="198"/>
      <c r="P106" s="198"/>
      <c r="Q106" s="198"/>
      <c r="R106" s="198"/>
      <c r="S106" s="198"/>
      <c r="T106" s="198"/>
      <c r="U106" s="198"/>
      <c r="V106" s="198"/>
      <c r="W106" s="198"/>
      <c r="X106" s="198"/>
      <c r="Y106" s="169"/>
      <c r="Z106" s="170"/>
      <c r="AA106" s="2"/>
      <c r="AB106" s="2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  <c r="AX106" s="98"/>
      <c r="AY106" s="98"/>
      <c r="AZ106" s="98"/>
      <c r="BA106" s="98"/>
    </row>
    <row r="107" spans="1:53" ht="12.75">
      <c r="A107" s="2"/>
      <c r="B107" s="175"/>
      <c r="C107" s="176"/>
      <c r="D107" s="176"/>
      <c r="E107" s="176"/>
      <c r="F107" s="181"/>
      <c r="G107" s="182"/>
      <c r="H107" s="182"/>
      <c r="I107" s="182"/>
      <c r="J107" s="181"/>
      <c r="K107" s="182"/>
      <c r="L107" s="182"/>
      <c r="M107" s="186"/>
      <c r="N107" s="197"/>
      <c r="O107" s="198"/>
      <c r="P107" s="198"/>
      <c r="Q107" s="198"/>
      <c r="R107" s="198"/>
      <c r="S107" s="198"/>
      <c r="T107" s="198"/>
      <c r="U107" s="198"/>
      <c r="V107" s="198"/>
      <c r="W107" s="198"/>
      <c r="X107" s="198"/>
      <c r="Y107" s="169"/>
      <c r="Z107" s="170"/>
      <c r="AA107" s="76"/>
      <c r="AB107" s="2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  <c r="AU107" s="98"/>
      <c r="AV107" s="98"/>
      <c r="AW107" s="98"/>
      <c r="AX107" s="98"/>
      <c r="AY107" s="98"/>
      <c r="AZ107" s="98"/>
      <c r="BA107" s="98"/>
    </row>
    <row r="108" spans="1:53" ht="12.75">
      <c r="A108" s="2"/>
      <c r="B108" s="175"/>
      <c r="C108" s="176"/>
      <c r="D108" s="176"/>
      <c r="E108" s="176"/>
      <c r="F108" s="181"/>
      <c r="G108" s="182"/>
      <c r="H108" s="182"/>
      <c r="I108" s="182"/>
      <c r="J108" s="181"/>
      <c r="K108" s="182"/>
      <c r="L108" s="182"/>
      <c r="M108" s="186"/>
      <c r="N108" s="197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69"/>
      <c r="Z108" s="170"/>
      <c r="AA108" s="76"/>
      <c r="AB108" s="2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8"/>
      <c r="AX108" s="98"/>
      <c r="AY108" s="98"/>
      <c r="AZ108" s="98"/>
      <c r="BA108" s="98"/>
    </row>
    <row r="109" spans="1:53" ht="12.75">
      <c r="A109" s="2"/>
      <c r="B109" s="175"/>
      <c r="C109" s="176"/>
      <c r="D109" s="176"/>
      <c r="E109" s="176"/>
      <c r="F109" s="181"/>
      <c r="G109" s="182"/>
      <c r="H109" s="182"/>
      <c r="I109" s="182"/>
      <c r="J109" s="181"/>
      <c r="K109" s="182"/>
      <c r="L109" s="182"/>
      <c r="M109" s="186"/>
      <c r="N109" s="197"/>
      <c r="O109" s="198"/>
      <c r="P109" s="198"/>
      <c r="Q109" s="198"/>
      <c r="R109" s="198"/>
      <c r="S109" s="198"/>
      <c r="T109" s="198"/>
      <c r="U109" s="198"/>
      <c r="V109" s="198"/>
      <c r="W109" s="198"/>
      <c r="X109" s="198"/>
      <c r="Y109" s="169"/>
      <c r="Z109" s="170"/>
      <c r="AA109" s="76"/>
      <c r="AB109" s="2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  <c r="AU109" s="98"/>
      <c r="AV109" s="98"/>
      <c r="AW109" s="98"/>
      <c r="AX109" s="98"/>
      <c r="AY109" s="98"/>
      <c r="AZ109" s="98"/>
      <c r="BA109" s="98"/>
    </row>
    <row r="110" spans="1:53" ht="12.75">
      <c r="A110" s="2"/>
      <c r="B110" s="177"/>
      <c r="C110" s="178"/>
      <c r="D110" s="178"/>
      <c r="E110" s="178"/>
      <c r="F110" s="183"/>
      <c r="G110" s="184"/>
      <c r="H110" s="184"/>
      <c r="I110" s="184"/>
      <c r="J110" s="183"/>
      <c r="K110" s="184"/>
      <c r="L110" s="184"/>
      <c r="M110" s="187"/>
      <c r="N110" s="199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171"/>
      <c r="Z110" s="172"/>
      <c r="AA110" s="76"/>
      <c r="AB110" s="2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98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</row>
    <row r="111" spans="1:53" ht="12.75">
      <c r="A111" s="2"/>
      <c r="B111" s="173"/>
      <c r="C111" s="174"/>
      <c r="D111" s="174"/>
      <c r="E111" s="174"/>
      <c r="F111" s="179"/>
      <c r="G111" s="180"/>
      <c r="H111" s="180"/>
      <c r="I111" s="180"/>
      <c r="J111" s="179"/>
      <c r="K111" s="180"/>
      <c r="L111" s="180"/>
      <c r="M111" s="185"/>
      <c r="N111" s="201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188"/>
      <c r="Z111" s="189"/>
      <c r="AA111" s="76"/>
      <c r="AB111" s="2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</row>
    <row r="112" spans="1:53" ht="12.75">
      <c r="A112" s="2"/>
      <c r="B112" s="175"/>
      <c r="C112" s="176"/>
      <c r="D112" s="176"/>
      <c r="E112" s="176"/>
      <c r="F112" s="181"/>
      <c r="G112" s="182"/>
      <c r="H112" s="182"/>
      <c r="I112" s="182"/>
      <c r="J112" s="181"/>
      <c r="K112" s="182"/>
      <c r="L112" s="182"/>
      <c r="M112" s="186"/>
      <c r="N112" s="197"/>
      <c r="O112" s="198"/>
      <c r="P112" s="198"/>
      <c r="Q112" s="198"/>
      <c r="R112" s="198"/>
      <c r="S112" s="198"/>
      <c r="T112" s="198"/>
      <c r="U112" s="198"/>
      <c r="V112" s="198"/>
      <c r="W112" s="198"/>
      <c r="X112" s="198"/>
      <c r="Y112" s="169"/>
      <c r="Z112" s="170"/>
      <c r="AA112" s="2"/>
      <c r="AB112" s="2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</row>
    <row r="113" spans="1:53" ht="12.75">
      <c r="A113" s="2"/>
      <c r="B113" s="175"/>
      <c r="C113" s="176"/>
      <c r="D113" s="176"/>
      <c r="E113" s="176"/>
      <c r="F113" s="181"/>
      <c r="G113" s="182"/>
      <c r="H113" s="182"/>
      <c r="I113" s="182"/>
      <c r="J113" s="181"/>
      <c r="K113" s="182"/>
      <c r="L113" s="182"/>
      <c r="M113" s="186"/>
      <c r="N113" s="197"/>
      <c r="O113" s="198"/>
      <c r="P113" s="198"/>
      <c r="Q113" s="198"/>
      <c r="R113" s="198"/>
      <c r="S113" s="198"/>
      <c r="T113" s="198"/>
      <c r="U113" s="198"/>
      <c r="V113" s="198"/>
      <c r="W113" s="198"/>
      <c r="X113" s="198"/>
      <c r="Y113" s="169"/>
      <c r="Z113" s="170"/>
      <c r="AA113" s="2"/>
      <c r="AB113" s="2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</row>
    <row r="114" spans="1:53" ht="12.75">
      <c r="A114" s="2"/>
      <c r="B114" s="175"/>
      <c r="C114" s="176"/>
      <c r="D114" s="176"/>
      <c r="E114" s="176"/>
      <c r="F114" s="181"/>
      <c r="G114" s="182"/>
      <c r="H114" s="182"/>
      <c r="I114" s="182"/>
      <c r="J114" s="181"/>
      <c r="K114" s="182"/>
      <c r="L114" s="182"/>
      <c r="M114" s="186"/>
      <c r="N114" s="197"/>
      <c r="O114" s="198"/>
      <c r="P114" s="198"/>
      <c r="Q114" s="198"/>
      <c r="R114" s="198"/>
      <c r="S114" s="198"/>
      <c r="T114" s="198"/>
      <c r="U114" s="198"/>
      <c r="V114" s="198"/>
      <c r="W114" s="198"/>
      <c r="X114" s="198"/>
      <c r="Y114" s="169"/>
      <c r="Z114" s="170"/>
      <c r="AA114" s="2"/>
      <c r="AB114" s="2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  <c r="AQ114" s="98"/>
      <c r="AR114" s="98"/>
      <c r="AS114" s="98"/>
      <c r="AT114" s="98"/>
      <c r="AU114" s="98"/>
      <c r="AV114" s="98"/>
      <c r="AW114" s="98"/>
      <c r="AX114" s="98"/>
      <c r="AY114" s="98"/>
      <c r="AZ114" s="98"/>
      <c r="BA114" s="98"/>
    </row>
    <row r="115" spans="1:53" ht="12.75">
      <c r="A115" s="2"/>
      <c r="B115" s="175"/>
      <c r="C115" s="176"/>
      <c r="D115" s="176"/>
      <c r="E115" s="176"/>
      <c r="F115" s="181"/>
      <c r="G115" s="182"/>
      <c r="H115" s="182"/>
      <c r="I115" s="182"/>
      <c r="J115" s="181"/>
      <c r="K115" s="182"/>
      <c r="L115" s="182"/>
      <c r="M115" s="186"/>
      <c r="N115" s="197"/>
      <c r="O115" s="198"/>
      <c r="P115" s="198"/>
      <c r="Q115" s="198"/>
      <c r="R115" s="198"/>
      <c r="S115" s="198"/>
      <c r="T115" s="198"/>
      <c r="U115" s="198"/>
      <c r="V115" s="198"/>
      <c r="W115" s="198"/>
      <c r="X115" s="198"/>
      <c r="Y115" s="169"/>
      <c r="Z115" s="170"/>
      <c r="AA115" s="2"/>
      <c r="AB115" s="2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  <c r="AU115" s="98"/>
      <c r="AV115" s="98"/>
      <c r="AW115" s="98"/>
      <c r="AX115" s="98"/>
      <c r="AY115" s="98"/>
      <c r="AZ115" s="98"/>
      <c r="BA115" s="98"/>
    </row>
    <row r="116" spans="1:53" ht="12.75">
      <c r="A116" s="2"/>
      <c r="B116" s="177"/>
      <c r="C116" s="178"/>
      <c r="D116" s="178"/>
      <c r="E116" s="178"/>
      <c r="F116" s="183"/>
      <c r="G116" s="184"/>
      <c r="H116" s="184"/>
      <c r="I116" s="184"/>
      <c r="J116" s="183"/>
      <c r="K116" s="184"/>
      <c r="L116" s="184"/>
      <c r="M116" s="187"/>
      <c r="N116" s="199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171"/>
      <c r="Z116" s="172"/>
      <c r="AA116" s="2"/>
      <c r="AB116" s="2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  <c r="AQ116" s="98"/>
      <c r="AR116" s="98"/>
      <c r="AS116" s="98"/>
      <c r="AT116" s="98"/>
      <c r="AU116" s="98"/>
      <c r="AV116" s="98"/>
      <c r="AW116" s="98"/>
      <c r="AX116" s="98"/>
      <c r="AY116" s="98"/>
      <c r="AZ116" s="98"/>
      <c r="BA116" s="98"/>
    </row>
    <row r="117" spans="1:53" ht="12.75">
      <c r="A117" s="2"/>
      <c r="B117" s="223"/>
      <c r="C117" s="224"/>
      <c r="D117" s="224"/>
      <c r="E117" s="243"/>
      <c r="F117" s="225"/>
      <c r="G117" s="226"/>
      <c r="H117" s="226"/>
      <c r="I117" s="227"/>
      <c r="J117" s="225"/>
      <c r="K117" s="226"/>
      <c r="L117" s="226"/>
      <c r="M117" s="227"/>
      <c r="N117" s="201"/>
      <c r="O117" s="202"/>
      <c r="P117" s="202"/>
      <c r="Q117" s="202"/>
      <c r="R117" s="202"/>
      <c r="S117" s="202"/>
      <c r="T117" s="202"/>
      <c r="U117" s="202"/>
      <c r="V117" s="202"/>
      <c r="W117" s="202"/>
      <c r="X117" s="202"/>
      <c r="Y117" s="188"/>
      <c r="Z117" s="189"/>
      <c r="AA117" s="2"/>
      <c r="AB117" s="2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  <c r="AR117" s="98"/>
      <c r="AS117" s="98"/>
      <c r="AT117" s="98"/>
      <c r="AU117" s="98"/>
      <c r="AV117" s="98"/>
      <c r="AW117" s="98"/>
      <c r="AX117" s="98"/>
      <c r="AY117" s="98"/>
      <c r="AZ117" s="98"/>
      <c r="BA117" s="98"/>
    </row>
    <row r="118" spans="1:53" ht="12.75">
      <c r="A118" s="2"/>
      <c r="B118" s="167"/>
      <c r="C118" s="164"/>
      <c r="D118" s="164"/>
      <c r="E118" s="244"/>
      <c r="F118" s="191"/>
      <c r="G118" s="192"/>
      <c r="H118" s="192"/>
      <c r="I118" s="195"/>
      <c r="J118" s="191"/>
      <c r="K118" s="192"/>
      <c r="L118" s="192"/>
      <c r="M118" s="195"/>
      <c r="N118" s="197"/>
      <c r="O118" s="198"/>
      <c r="P118" s="198"/>
      <c r="Q118" s="198"/>
      <c r="R118" s="198"/>
      <c r="S118" s="198"/>
      <c r="T118" s="198"/>
      <c r="U118" s="198"/>
      <c r="V118" s="198"/>
      <c r="W118" s="198"/>
      <c r="X118" s="198"/>
      <c r="Y118" s="169"/>
      <c r="Z118" s="170"/>
      <c r="AA118" s="76"/>
      <c r="AB118" s="2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</row>
    <row r="119" spans="1:53" ht="12.75">
      <c r="A119" s="2"/>
      <c r="B119" s="167"/>
      <c r="C119" s="164"/>
      <c r="D119" s="164"/>
      <c r="E119" s="244"/>
      <c r="F119" s="191"/>
      <c r="G119" s="192"/>
      <c r="H119" s="192"/>
      <c r="I119" s="195"/>
      <c r="J119" s="191"/>
      <c r="K119" s="192"/>
      <c r="L119" s="192"/>
      <c r="M119" s="195"/>
      <c r="N119" s="197"/>
      <c r="O119" s="198"/>
      <c r="P119" s="198"/>
      <c r="Q119" s="198"/>
      <c r="R119" s="198"/>
      <c r="S119" s="198"/>
      <c r="T119" s="198"/>
      <c r="U119" s="198"/>
      <c r="V119" s="198"/>
      <c r="W119" s="198"/>
      <c r="X119" s="198"/>
      <c r="Y119" s="169"/>
      <c r="Z119" s="170"/>
      <c r="AA119" s="76"/>
      <c r="AB119" s="2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  <c r="AQ119" s="98"/>
      <c r="AR119" s="98"/>
      <c r="AS119" s="98"/>
      <c r="AT119" s="98"/>
      <c r="AU119" s="98"/>
      <c r="AV119" s="98"/>
      <c r="AW119" s="98"/>
      <c r="AX119" s="98"/>
      <c r="AY119" s="98"/>
      <c r="AZ119" s="98"/>
      <c r="BA119" s="98"/>
    </row>
    <row r="120" spans="1:53" ht="12.75">
      <c r="A120" s="2"/>
      <c r="B120" s="167"/>
      <c r="C120" s="164"/>
      <c r="D120" s="164"/>
      <c r="E120" s="244"/>
      <c r="F120" s="191"/>
      <c r="G120" s="192"/>
      <c r="H120" s="192"/>
      <c r="I120" s="195"/>
      <c r="J120" s="191"/>
      <c r="K120" s="192"/>
      <c r="L120" s="192"/>
      <c r="M120" s="195"/>
      <c r="N120" s="197"/>
      <c r="O120" s="198"/>
      <c r="P120" s="198"/>
      <c r="Q120" s="198"/>
      <c r="R120" s="198"/>
      <c r="S120" s="198"/>
      <c r="T120" s="198"/>
      <c r="U120" s="198"/>
      <c r="V120" s="198"/>
      <c r="W120" s="198"/>
      <c r="X120" s="198"/>
      <c r="Y120" s="169"/>
      <c r="Z120" s="170"/>
      <c r="AA120" s="76"/>
      <c r="AB120" s="2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  <c r="AR120" s="98"/>
      <c r="AS120" s="98"/>
      <c r="AT120" s="98"/>
      <c r="AU120" s="98"/>
      <c r="AV120" s="98"/>
      <c r="AW120" s="98"/>
      <c r="AX120" s="98"/>
      <c r="AY120" s="98"/>
      <c r="AZ120" s="98"/>
      <c r="BA120" s="98"/>
    </row>
    <row r="121" spans="1:53" ht="12.75">
      <c r="A121" s="2"/>
      <c r="B121" s="167"/>
      <c r="C121" s="164"/>
      <c r="D121" s="164"/>
      <c r="E121" s="244"/>
      <c r="F121" s="191"/>
      <c r="G121" s="192"/>
      <c r="H121" s="192"/>
      <c r="I121" s="195"/>
      <c r="J121" s="191"/>
      <c r="K121" s="192"/>
      <c r="L121" s="192"/>
      <c r="M121" s="195"/>
      <c r="N121" s="197"/>
      <c r="O121" s="198"/>
      <c r="P121" s="198"/>
      <c r="Q121" s="198"/>
      <c r="R121" s="198"/>
      <c r="S121" s="198"/>
      <c r="T121" s="198"/>
      <c r="U121" s="198"/>
      <c r="V121" s="198"/>
      <c r="W121" s="198"/>
      <c r="X121" s="198"/>
      <c r="Y121" s="169"/>
      <c r="Z121" s="170"/>
      <c r="AA121" s="76"/>
      <c r="AB121" s="2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  <c r="AQ121" s="98"/>
      <c r="AR121" s="98"/>
      <c r="AS121" s="98"/>
      <c r="AT121" s="98"/>
      <c r="AU121" s="98"/>
      <c r="AV121" s="98"/>
      <c r="AW121" s="98"/>
      <c r="AX121" s="98"/>
      <c r="AY121" s="98"/>
      <c r="AZ121" s="98"/>
      <c r="BA121" s="98"/>
    </row>
    <row r="122" spans="1:53" ht="12.75">
      <c r="A122" s="2"/>
      <c r="B122" s="165"/>
      <c r="C122" s="168"/>
      <c r="D122" s="168"/>
      <c r="E122" s="245"/>
      <c r="F122" s="193"/>
      <c r="G122" s="194"/>
      <c r="H122" s="194"/>
      <c r="I122" s="196"/>
      <c r="J122" s="193"/>
      <c r="K122" s="194"/>
      <c r="L122" s="194"/>
      <c r="M122" s="196"/>
      <c r="N122" s="199"/>
      <c r="O122" s="200"/>
      <c r="P122" s="200"/>
      <c r="Q122" s="200"/>
      <c r="R122" s="200"/>
      <c r="S122" s="200"/>
      <c r="T122" s="200"/>
      <c r="U122" s="200"/>
      <c r="V122" s="200"/>
      <c r="W122" s="200"/>
      <c r="X122" s="200"/>
      <c r="Y122" s="171"/>
      <c r="Z122" s="172"/>
      <c r="AA122" s="76"/>
      <c r="AB122" s="2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  <c r="AQ122" s="98"/>
      <c r="AR122" s="98"/>
      <c r="AS122" s="98"/>
      <c r="AT122" s="98"/>
      <c r="AU122" s="98"/>
      <c r="AV122" s="98"/>
      <c r="AW122" s="98"/>
      <c r="AX122" s="98"/>
      <c r="AY122" s="98"/>
      <c r="AZ122" s="98"/>
      <c r="BA122" s="98"/>
    </row>
    <row r="123" spans="1:53" ht="12.75">
      <c r="A123" s="2"/>
      <c r="B123" s="173"/>
      <c r="C123" s="174"/>
      <c r="D123" s="174"/>
      <c r="E123" s="214"/>
      <c r="F123" s="217"/>
      <c r="G123" s="218"/>
      <c r="H123" s="218"/>
      <c r="I123" s="246"/>
      <c r="J123" s="179"/>
      <c r="K123" s="180"/>
      <c r="L123" s="180"/>
      <c r="M123" s="185"/>
      <c r="N123" s="201"/>
      <c r="O123" s="202"/>
      <c r="P123" s="202"/>
      <c r="Q123" s="202"/>
      <c r="R123" s="202"/>
      <c r="S123" s="202"/>
      <c r="T123" s="202"/>
      <c r="U123" s="202"/>
      <c r="V123" s="202"/>
      <c r="W123" s="202"/>
      <c r="X123" s="202"/>
      <c r="Y123" s="188"/>
      <c r="Z123" s="189"/>
      <c r="AA123" s="2"/>
      <c r="AB123" s="2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/>
      <c r="AQ123" s="98"/>
      <c r="AR123" s="98"/>
      <c r="AS123" s="98"/>
      <c r="AT123" s="98"/>
      <c r="AU123" s="98"/>
      <c r="AV123" s="98"/>
      <c r="AW123" s="98"/>
      <c r="AX123" s="98"/>
      <c r="AY123" s="98"/>
      <c r="AZ123" s="98"/>
      <c r="BA123" s="98"/>
    </row>
    <row r="124" spans="1:53" ht="12.75">
      <c r="A124" s="2"/>
      <c r="B124" s="175"/>
      <c r="C124" s="176"/>
      <c r="D124" s="176"/>
      <c r="E124" s="215"/>
      <c r="F124" s="219"/>
      <c r="G124" s="220"/>
      <c r="H124" s="220"/>
      <c r="I124" s="247"/>
      <c r="J124" s="181"/>
      <c r="K124" s="182"/>
      <c r="L124" s="182"/>
      <c r="M124" s="186"/>
      <c r="N124" s="197"/>
      <c r="O124" s="198"/>
      <c r="P124" s="198"/>
      <c r="Q124" s="198"/>
      <c r="R124" s="198"/>
      <c r="S124" s="198"/>
      <c r="T124" s="198"/>
      <c r="U124" s="198"/>
      <c r="V124" s="198"/>
      <c r="W124" s="198"/>
      <c r="X124" s="198"/>
      <c r="Y124" s="169"/>
      <c r="Z124" s="170"/>
      <c r="AA124" s="2"/>
      <c r="AB124" s="2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  <c r="AQ124" s="98"/>
      <c r="AR124" s="98"/>
      <c r="AS124" s="98"/>
      <c r="AT124" s="98"/>
      <c r="AU124" s="98"/>
      <c r="AV124" s="98"/>
      <c r="AW124" s="98"/>
      <c r="AX124" s="98"/>
      <c r="AY124" s="98"/>
      <c r="AZ124" s="98"/>
      <c r="BA124" s="98"/>
    </row>
    <row r="125" spans="1:53" ht="12.75">
      <c r="A125" s="2"/>
      <c r="B125" s="175"/>
      <c r="C125" s="176"/>
      <c r="D125" s="176"/>
      <c r="E125" s="215"/>
      <c r="F125" s="219"/>
      <c r="G125" s="220"/>
      <c r="H125" s="220"/>
      <c r="I125" s="247"/>
      <c r="J125" s="181"/>
      <c r="K125" s="182"/>
      <c r="L125" s="182"/>
      <c r="M125" s="186"/>
      <c r="N125" s="197"/>
      <c r="O125" s="198"/>
      <c r="P125" s="198"/>
      <c r="Q125" s="198"/>
      <c r="R125" s="198"/>
      <c r="S125" s="198"/>
      <c r="T125" s="198"/>
      <c r="U125" s="198"/>
      <c r="V125" s="198"/>
      <c r="W125" s="198"/>
      <c r="X125" s="198"/>
      <c r="Y125" s="169"/>
      <c r="Z125" s="170"/>
      <c r="AA125" s="2"/>
      <c r="AB125" s="2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  <c r="AQ125" s="98"/>
      <c r="AR125" s="98"/>
      <c r="AS125" s="98"/>
      <c r="AT125" s="98"/>
      <c r="AU125" s="98"/>
      <c r="AV125" s="98"/>
      <c r="AW125" s="98"/>
      <c r="AX125" s="98"/>
      <c r="AY125" s="98"/>
      <c r="AZ125" s="98"/>
      <c r="BA125" s="98"/>
    </row>
    <row r="126" spans="1:53" ht="12.75">
      <c r="A126" s="2"/>
      <c r="B126" s="175"/>
      <c r="C126" s="176"/>
      <c r="D126" s="176"/>
      <c r="E126" s="215"/>
      <c r="F126" s="219"/>
      <c r="G126" s="220"/>
      <c r="H126" s="220"/>
      <c r="I126" s="247"/>
      <c r="J126" s="181"/>
      <c r="K126" s="182"/>
      <c r="L126" s="182"/>
      <c r="M126" s="186"/>
      <c r="N126" s="197"/>
      <c r="O126" s="198"/>
      <c r="P126" s="198"/>
      <c r="Q126" s="198"/>
      <c r="R126" s="198"/>
      <c r="S126" s="198"/>
      <c r="T126" s="198"/>
      <c r="U126" s="198"/>
      <c r="V126" s="198"/>
      <c r="W126" s="198"/>
      <c r="X126" s="198"/>
      <c r="Y126" s="169"/>
      <c r="Z126" s="170"/>
      <c r="AA126" s="2"/>
      <c r="AB126" s="2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8"/>
      <c r="AY126" s="98"/>
      <c r="AZ126" s="98"/>
      <c r="BA126" s="98"/>
    </row>
    <row r="127" spans="1:53" ht="12.75">
      <c r="A127" s="76"/>
      <c r="B127" s="175"/>
      <c r="C127" s="176"/>
      <c r="D127" s="176"/>
      <c r="E127" s="215"/>
      <c r="F127" s="219"/>
      <c r="G127" s="220"/>
      <c r="H127" s="220"/>
      <c r="I127" s="247"/>
      <c r="J127" s="181"/>
      <c r="K127" s="182"/>
      <c r="L127" s="182"/>
      <c r="M127" s="186"/>
      <c r="N127" s="197"/>
      <c r="O127" s="198"/>
      <c r="P127" s="198"/>
      <c r="Q127" s="198"/>
      <c r="R127" s="198"/>
      <c r="S127" s="198"/>
      <c r="T127" s="198"/>
      <c r="U127" s="198"/>
      <c r="V127" s="198"/>
      <c r="W127" s="198"/>
      <c r="X127" s="198"/>
      <c r="Y127" s="169"/>
      <c r="Z127" s="170"/>
      <c r="AA127" s="2"/>
      <c r="AB127" s="2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  <c r="AQ127" s="98"/>
      <c r="AR127" s="98"/>
      <c r="AS127" s="98"/>
      <c r="AT127" s="98"/>
      <c r="AU127" s="98"/>
      <c r="AV127" s="98"/>
      <c r="AW127" s="98"/>
      <c r="AX127" s="98"/>
      <c r="AY127" s="98"/>
      <c r="AZ127" s="98"/>
      <c r="BA127" s="98"/>
    </row>
    <row r="128" spans="1:53" ht="12.75">
      <c r="A128" s="2"/>
      <c r="B128" s="177"/>
      <c r="C128" s="178"/>
      <c r="D128" s="178"/>
      <c r="E128" s="216"/>
      <c r="F128" s="221"/>
      <c r="G128" s="222"/>
      <c r="H128" s="222"/>
      <c r="I128" s="248"/>
      <c r="J128" s="183"/>
      <c r="K128" s="184"/>
      <c r="L128" s="184"/>
      <c r="M128" s="187"/>
      <c r="N128" s="199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171"/>
      <c r="Z128" s="172"/>
      <c r="AA128" s="2"/>
      <c r="AB128" s="2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98"/>
      <c r="AN128" s="98"/>
      <c r="AO128" s="98"/>
      <c r="AP128" s="98"/>
      <c r="AQ128" s="98"/>
      <c r="AR128" s="98"/>
      <c r="AS128" s="98"/>
      <c r="AT128" s="98"/>
      <c r="AU128" s="98"/>
      <c r="AV128" s="98"/>
      <c r="AW128" s="98"/>
      <c r="AX128" s="98"/>
      <c r="AY128" s="98"/>
      <c r="AZ128" s="98"/>
      <c r="BA128" s="98"/>
    </row>
    <row r="129" spans="1:53" ht="12.75">
      <c r="A129" s="2"/>
      <c r="B129" s="237"/>
      <c r="C129" s="238"/>
      <c r="D129" s="238"/>
      <c r="E129" s="239"/>
      <c r="F129" s="179"/>
      <c r="G129" s="180"/>
      <c r="H129" s="180"/>
      <c r="I129" s="185"/>
      <c r="J129" s="179"/>
      <c r="K129" s="180"/>
      <c r="L129" s="180"/>
      <c r="M129" s="185"/>
      <c r="N129" s="201"/>
      <c r="O129" s="202"/>
      <c r="P129" s="202"/>
      <c r="Q129" s="202"/>
      <c r="R129" s="202"/>
      <c r="S129" s="202"/>
      <c r="T129" s="202"/>
      <c r="U129" s="202"/>
      <c r="V129" s="202"/>
      <c r="W129" s="202"/>
      <c r="X129" s="203"/>
      <c r="Y129" s="188"/>
      <c r="Z129" s="189"/>
      <c r="AA129" s="2"/>
      <c r="AB129" s="2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  <c r="AS129" s="98"/>
      <c r="AT129" s="98"/>
      <c r="AU129" s="98"/>
      <c r="AV129" s="98"/>
      <c r="AW129" s="98"/>
      <c r="AX129" s="98"/>
      <c r="AY129" s="98"/>
      <c r="AZ129" s="98"/>
      <c r="BA129" s="98"/>
    </row>
    <row r="130" spans="1:53" ht="12.75">
      <c r="A130" s="2"/>
      <c r="B130" s="237"/>
      <c r="C130" s="238"/>
      <c r="D130" s="238"/>
      <c r="E130" s="239"/>
      <c r="F130" s="181"/>
      <c r="G130" s="182"/>
      <c r="H130" s="182"/>
      <c r="I130" s="186"/>
      <c r="J130" s="181"/>
      <c r="K130" s="182"/>
      <c r="L130" s="182"/>
      <c r="M130" s="186"/>
      <c r="N130" s="197"/>
      <c r="O130" s="198"/>
      <c r="P130" s="198"/>
      <c r="Q130" s="198"/>
      <c r="R130" s="198"/>
      <c r="S130" s="198"/>
      <c r="T130" s="198"/>
      <c r="U130" s="198"/>
      <c r="V130" s="198"/>
      <c r="W130" s="198"/>
      <c r="X130" s="204"/>
      <c r="Y130" s="169"/>
      <c r="Z130" s="170"/>
      <c r="AA130" s="2"/>
      <c r="AB130" s="2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  <c r="AR130" s="98"/>
      <c r="AS130" s="98"/>
      <c r="AT130" s="98"/>
      <c r="AU130" s="98"/>
      <c r="AV130" s="98"/>
      <c r="AW130" s="98"/>
      <c r="AX130" s="98"/>
      <c r="AY130" s="98"/>
      <c r="AZ130" s="98"/>
      <c r="BA130" s="98"/>
    </row>
    <row r="131" spans="1:53" ht="12.75">
      <c r="A131" s="2"/>
      <c r="B131" s="237"/>
      <c r="C131" s="238"/>
      <c r="D131" s="238"/>
      <c r="E131" s="239"/>
      <c r="F131" s="181"/>
      <c r="G131" s="182"/>
      <c r="H131" s="182"/>
      <c r="I131" s="186"/>
      <c r="J131" s="181"/>
      <c r="K131" s="182"/>
      <c r="L131" s="182"/>
      <c r="M131" s="186"/>
      <c r="N131" s="197"/>
      <c r="O131" s="198"/>
      <c r="P131" s="198"/>
      <c r="Q131" s="198"/>
      <c r="R131" s="198"/>
      <c r="S131" s="198"/>
      <c r="T131" s="198"/>
      <c r="U131" s="198"/>
      <c r="V131" s="198"/>
      <c r="W131" s="198"/>
      <c r="X131" s="204"/>
      <c r="Y131" s="169"/>
      <c r="Z131" s="170"/>
      <c r="AA131" s="2"/>
      <c r="AB131" s="2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  <c r="AU131" s="98"/>
      <c r="AV131" s="98"/>
      <c r="AW131" s="98"/>
      <c r="AX131" s="98"/>
      <c r="AY131" s="98"/>
      <c r="AZ131" s="98"/>
      <c r="BA131" s="98"/>
    </row>
    <row r="132" spans="1:53" ht="12.75">
      <c r="A132" s="2"/>
      <c r="B132" s="237"/>
      <c r="C132" s="238"/>
      <c r="D132" s="238"/>
      <c r="E132" s="239"/>
      <c r="F132" s="181"/>
      <c r="G132" s="182"/>
      <c r="H132" s="182"/>
      <c r="I132" s="186"/>
      <c r="J132" s="181"/>
      <c r="K132" s="182"/>
      <c r="L132" s="182"/>
      <c r="M132" s="186"/>
      <c r="N132" s="197"/>
      <c r="O132" s="198"/>
      <c r="P132" s="198"/>
      <c r="Q132" s="198"/>
      <c r="R132" s="198"/>
      <c r="S132" s="198"/>
      <c r="T132" s="198"/>
      <c r="U132" s="198"/>
      <c r="V132" s="198"/>
      <c r="W132" s="198"/>
      <c r="X132" s="204"/>
      <c r="Y132" s="169"/>
      <c r="Z132" s="170"/>
      <c r="AA132" s="2"/>
      <c r="AB132" s="2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8"/>
      <c r="AX132" s="98"/>
      <c r="AY132" s="98"/>
      <c r="AZ132" s="98"/>
      <c r="BA132" s="98"/>
    </row>
    <row r="133" spans="1:53" ht="12.75">
      <c r="A133" s="2"/>
      <c r="B133" s="237"/>
      <c r="C133" s="238"/>
      <c r="D133" s="238"/>
      <c r="E133" s="239"/>
      <c r="F133" s="181"/>
      <c r="G133" s="182"/>
      <c r="H133" s="182"/>
      <c r="I133" s="186"/>
      <c r="J133" s="181"/>
      <c r="K133" s="182"/>
      <c r="L133" s="182"/>
      <c r="M133" s="186"/>
      <c r="N133" s="197"/>
      <c r="O133" s="198"/>
      <c r="P133" s="198"/>
      <c r="Q133" s="198"/>
      <c r="R133" s="198"/>
      <c r="S133" s="198"/>
      <c r="T133" s="198"/>
      <c r="U133" s="198"/>
      <c r="V133" s="198"/>
      <c r="W133" s="198"/>
      <c r="X133" s="204"/>
      <c r="Y133" s="169"/>
      <c r="Z133" s="170"/>
      <c r="AA133" s="2"/>
      <c r="AB133" s="2"/>
      <c r="AC133" s="98"/>
      <c r="AD133" s="98"/>
      <c r="AE133" s="98"/>
      <c r="AF133" s="98"/>
      <c r="AG133" s="98"/>
      <c r="AH133" s="98"/>
      <c r="AI133" s="98"/>
      <c r="AJ133" s="98"/>
      <c r="AK133" s="98"/>
      <c r="AL133" s="98"/>
      <c r="AM133" s="98"/>
      <c r="AN133" s="98"/>
      <c r="AO133" s="98"/>
      <c r="AP133" s="98"/>
      <c r="AQ133" s="98"/>
      <c r="AR133" s="98"/>
      <c r="AS133" s="98"/>
      <c r="AT133" s="98"/>
      <c r="AU133" s="98"/>
      <c r="AV133" s="98"/>
      <c r="AW133" s="98"/>
      <c r="AX133" s="98"/>
      <c r="AY133" s="98"/>
      <c r="AZ133" s="98"/>
      <c r="BA133" s="98"/>
    </row>
    <row r="134" spans="1:53" ht="13.5" thickBot="1">
      <c r="A134" s="2"/>
      <c r="B134" s="240"/>
      <c r="C134" s="241"/>
      <c r="D134" s="241"/>
      <c r="E134" s="242"/>
      <c r="F134" s="183"/>
      <c r="G134" s="184"/>
      <c r="H134" s="184"/>
      <c r="I134" s="187"/>
      <c r="J134" s="183"/>
      <c r="K134" s="184"/>
      <c r="L134" s="184"/>
      <c r="M134" s="187"/>
      <c r="N134" s="199"/>
      <c r="O134" s="200"/>
      <c r="P134" s="200"/>
      <c r="Q134" s="200"/>
      <c r="R134" s="200"/>
      <c r="S134" s="200"/>
      <c r="T134" s="200"/>
      <c r="U134" s="200"/>
      <c r="V134" s="200"/>
      <c r="W134" s="200"/>
      <c r="X134" s="205"/>
      <c r="Y134" s="171"/>
      <c r="Z134" s="172"/>
      <c r="AA134" s="2"/>
      <c r="AB134" s="2"/>
      <c r="AC134" s="98"/>
      <c r="AD134" s="98"/>
      <c r="AE134" s="98"/>
      <c r="AF134" s="98"/>
      <c r="AG134" s="98"/>
      <c r="AH134" s="98"/>
      <c r="AI134" s="98"/>
      <c r="AJ134" s="98"/>
      <c r="AK134" s="98"/>
      <c r="AL134" s="98"/>
      <c r="AM134" s="98"/>
      <c r="AN134" s="98"/>
      <c r="AO134" s="98"/>
      <c r="AP134" s="98"/>
      <c r="AQ134" s="98"/>
      <c r="AR134" s="98"/>
      <c r="AS134" s="98"/>
      <c r="AT134" s="98"/>
      <c r="AU134" s="98"/>
      <c r="AV134" s="98"/>
      <c r="AW134" s="98"/>
      <c r="AX134" s="98"/>
      <c r="AY134" s="98"/>
      <c r="AZ134" s="98"/>
      <c r="BA134" s="98"/>
    </row>
    <row r="135" spans="1:53" ht="30" customHeight="1" thickBot="1" thickTop="1">
      <c r="A135" s="2"/>
      <c r="B135" s="21"/>
      <c r="C135" s="22"/>
      <c r="D135" s="22"/>
      <c r="E135" s="144"/>
      <c r="F135" s="11"/>
      <c r="G135" s="11"/>
      <c r="H135" s="11"/>
      <c r="I135" s="11"/>
      <c r="J135" s="47"/>
      <c r="K135" s="11"/>
      <c r="L135" s="11"/>
      <c r="M135" s="46"/>
      <c r="N135" s="11"/>
      <c r="O135" s="11"/>
      <c r="P135" s="11"/>
      <c r="Q135" s="11"/>
      <c r="R135" s="12" t="s">
        <v>44</v>
      </c>
      <c r="S135" s="11"/>
      <c r="T135" s="11"/>
      <c r="U135" s="11"/>
      <c r="V135" s="12" t="s">
        <v>45</v>
      </c>
      <c r="W135" s="11"/>
      <c r="X135" s="11"/>
      <c r="Y135" s="71">
        <f>SUM(Y93:Y134)</f>
        <v>0</v>
      </c>
      <c r="Z135" s="13"/>
      <c r="AA135" s="2"/>
      <c r="AB135" s="2"/>
      <c r="AC135" s="98"/>
      <c r="AD135" s="98"/>
      <c r="AE135" s="98"/>
      <c r="AF135" s="98"/>
      <c r="AG135" s="98"/>
      <c r="AH135" s="98"/>
      <c r="AI135" s="98"/>
      <c r="AJ135" s="98"/>
      <c r="AK135" s="98"/>
      <c r="AL135" s="98"/>
      <c r="AM135" s="98"/>
      <c r="AN135" s="98"/>
      <c r="AO135" s="98"/>
      <c r="AP135" s="98"/>
      <c r="AQ135" s="98"/>
      <c r="AR135" s="98"/>
      <c r="AS135" s="98"/>
      <c r="AT135" s="98"/>
      <c r="AU135" s="98"/>
      <c r="AV135" s="98"/>
      <c r="AW135" s="98"/>
      <c r="AX135" s="98"/>
      <c r="AY135" s="98"/>
      <c r="AZ135" s="98"/>
      <c r="BA135" s="98"/>
    </row>
    <row r="136" spans="1:53" ht="13.5" thickTop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98"/>
      <c r="AD136" s="98"/>
      <c r="AE136" s="98"/>
      <c r="AF136" s="98"/>
      <c r="AG136" s="98"/>
      <c r="AH136" s="98"/>
      <c r="AI136" s="98"/>
      <c r="AJ136" s="98"/>
      <c r="AK136" s="98"/>
      <c r="AL136" s="98"/>
      <c r="AM136" s="98"/>
      <c r="AN136" s="98"/>
      <c r="AO136" s="98"/>
      <c r="AP136" s="98"/>
      <c r="AQ136" s="98"/>
      <c r="AR136" s="98"/>
      <c r="AS136" s="98"/>
      <c r="AT136" s="98"/>
      <c r="AU136" s="98"/>
      <c r="AV136" s="98"/>
      <c r="AW136" s="98"/>
      <c r="AX136" s="98"/>
      <c r="AY136" s="98"/>
      <c r="AZ136" s="98"/>
      <c r="BA136" s="98"/>
    </row>
    <row r="137" spans="1:53" ht="12.75">
      <c r="A137" s="2"/>
      <c r="B137" s="5" t="s">
        <v>173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2"/>
      <c r="AB137" s="2"/>
      <c r="AC137" s="98"/>
      <c r="AD137" s="98"/>
      <c r="AE137" s="98"/>
      <c r="AF137" s="98"/>
      <c r="AG137" s="98"/>
      <c r="AH137" s="98"/>
      <c r="AI137" s="98"/>
      <c r="AJ137" s="98"/>
      <c r="AK137" s="98"/>
      <c r="AL137" s="98"/>
      <c r="AM137" s="98"/>
      <c r="AN137" s="98"/>
      <c r="AO137" s="98"/>
      <c r="AP137" s="98"/>
      <c r="AQ137" s="98"/>
      <c r="AR137" s="98"/>
      <c r="AS137" s="98"/>
      <c r="AT137" s="98"/>
      <c r="AU137" s="98"/>
      <c r="AV137" s="98"/>
      <c r="AW137" s="98"/>
      <c r="AX137" s="98"/>
      <c r="AY137" s="98"/>
      <c r="AZ137" s="98"/>
      <c r="BA137" s="98"/>
    </row>
    <row r="138" spans="1:53" ht="13.5" thickBot="1">
      <c r="A138" s="2"/>
      <c r="B138" s="5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2"/>
      <c r="AB138" s="2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  <c r="AN138" s="98"/>
      <c r="AO138" s="98"/>
      <c r="AP138" s="98"/>
      <c r="AQ138" s="98"/>
      <c r="AR138" s="98"/>
      <c r="AS138" s="98"/>
      <c r="AT138" s="98"/>
      <c r="AU138" s="98"/>
      <c r="AV138" s="98"/>
      <c r="AW138" s="98"/>
      <c r="AX138" s="98"/>
      <c r="AY138" s="98"/>
      <c r="AZ138" s="98"/>
      <c r="BA138" s="98"/>
    </row>
    <row r="139" spans="1:53" ht="30" customHeight="1" thickBot="1" thickTop="1">
      <c r="A139" s="2"/>
      <c r="B139" s="7" t="s">
        <v>35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9"/>
      <c r="AA139" s="2"/>
      <c r="AB139" s="2"/>
      <c r="AC139" s="98"/>
      <c r="AD139" s="98"/>
      <c r="AE139" s="98"/>
      <c r="AF139" s="98"/>
      <c r="AG139" s="98"/>
      <c r="AH139" s="98"/>
      <c r="AI139" s="98"/>
      <c r="AJ139" s="98"/>
      <c r="AK139" s="98"/>
      <c r="AL139" s="98"/>
      <c r="AM139" s="98"/>
      <c r="AN139" s="98"/>
      <c r="AO139" s="98"/>
      <c r="AP139" s="98"/>
      <c r="AQ139" s="98"/>
      <c r="AR139" s="98"/>
      <c r="AS139" s="98"/>
      <c r="AT139" s="98"/>
      <c r="AU139" s="98"/>
      <c r="AV139" s="98"/>
      <c r="AW139" s="98"/>
      <c r="AX139" s="98"/>
      <c r="AY139" s="98"/>
      <c r="AZ139" s="98"/>
      <c r="BA139" s="98"/>
    </row>
    <row r="140" spans="1:53" ht="18" customHeight="1" thickTop="1">
      <c r="A140" s="2"/>
      <c r="B140" s="29"/>
      <c r="C140" s="8"/>
      <c r="D140" s="8"/>
      <c r="E140" s="30"/>
      <c r="F140" s="31" t="s">
        <v>36</v>
      </c>
      <c r="G140" s="8"/>
      <c r="H140" s="8"/>
      <c r="I140" s="8"/>
      <c r="J140" s="8"/>
      <c r="K140" s="8"/>
      <c r="L140" s="8"/>
      <c r="M140" s="30"/>
      <c r="N140" s="31" t="s">
        <v>37</v>
      </c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32" t="s">
        <v>38</v>
      </c>
      <c r="Z140" s="9"/>
      <c r="AA140" s="2"/>
      <c r="AB140" s="2"/>
      <c r="AC140" s="98"/>
      <c r="AD140" s="98"/>
      <c r="AE140" s="98"/>
      <c r="AF140" s="98"/>
      <c r="AG140" s="98"/>
      <c r="AH140" s="98"/>
      <c r="AI140" s="98"/>
      <c r="AJ140" s="98"/>
      <c r="AK140" s="98"/>
      <c r="AL140" s="98"/>
      <c r="AM140" s="98"/>
      <c r="AN140" s="98"/>
      <c r="AO140" s="98"/>
      <c r="AP140" s="98"/>
      <c r="AQ140" s="98"/>
      <c r="AR140" s="98"/>
      <c r="AS140" s="98"/>
      <c r="AT140" s="98"/>
      <c r="AU140" s="98"/>
      <c r="AV140" s="98"/>
      <c r="AW140" s="98"/>
      <c r="AX140" s="98"/>
      <c r="AY140" s="98"/>
      <c r="AZ140" s="98"/>
      <c r="BA140" s="98"/>
    </row>
    <row r="141" spans="1:53" ht="18" customHeight="1" thickBot="1">
      <c r="A141" s="2"/>
      <c r="B141" s="33" t="s">
        <v>39</v>
      </c>
      <c r="C141" s="34"/>
      <c r="D141" s="34"/>
      <c r="E141" s="35"/>
      <c r="F141" s="36" t="s">
        <v>40</v>
      </c>
      <c r="G141" s="37"/>
      <c r="H141" s="37"/>
      <c r="I141" s="37"/>
      <c r="J141" s="38" t="s">
        <v>41</v>
      </c>
      <c r="K141" s="37"/>
      <c r="L141" s="37"/>
      <c r="M141" s="39"/>
      <c r="N141" s="40" t="s">
        <v>42</v>
      </c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41" t="s">
        <v>43</v>
      </c>
      <c r="Z141" s="42"/>
      <c r="AA141" s="2"/>
      <c r="AB141" s="2"/>
      <c r="AC141" s="98"/>
      <c r="AD141" s="98"/>
      <c r="AE141" s="98"/>
      <c r="AF141" s="98"/>
      <c r="AG141" s="98"/>
      <c r="AH141" s="98"/>
      <c r="AI141" s="98"/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98"/>
      <c r="AU141" s="98"/>
      <c r="AV141" s="98"/>
      <c r="AW141" s="98"/>
      <c r="AX141" s="98"/>
      <c r="AY141" s="98"/>
      <c r="AZ141" s="98"/>
      <c r="BA141" s="98"/>
    </row>
    <row r="142" spans="1:53" ht="13.5" thickTop="1">
      <c r="A142" s="2"/>
      <c r="B142" s="145"/>
      <c r="C142" s="146"/>
      <c r="D142" s="146"/>
      <c r="E142" s="147"/>
      <c r="F142" s="146"/>
      <c r="G142" s="146"/>
      <c r="H142" s="146"/>
      <c r="I142" s="146"/>
      <c r="J142" s="148"/>
      <c r="K142" s="146"/>
      <c r="L142" s="146"/>
      <c r="M142" s="147"/>
      <c r="N142" s="250" t="s">
        <v>176</v>
      </c>
      <c r="O142" s="251"/>
      <c r="P142" s="251"/>
      <c r="Q142" s="251"/>
      <c r="R142" s="251"/>
      <c r="S142" s="251"/>
      <c r="T142" s="251"/>
      <c r="U142" s="251"/>
      <c r="V142" s="251"/>
      <c r="W142" s="251"/>
      <c r="X142" s="252"/>
      <c r="Y142" s="253">
        <f>Y135</f>
        <v>0</v>
      </c>
      <c r="Z142" s="254"/>
      <c r="AA142" s="2"/>
      <c r="AB142" s="2"/>
      <c r="AC142" s="98"/>
      <c r="AD142" s="98"/>
      <c r="AE142" s="98"/>
      <c r="AF142" s="98"/>
      <c r="AG142" s="98"/>
      <c r="AH142" s="98"/>
      <c r="AI142" s="98"/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98"/>
      <c r="AU142" s="98"/>
      <c r="AV142" s="98"/>
      <c r="AW142" s="98"/>
      <c r="AX142" s="98"/>
      <c r="AY142" s="98"/>
      <c r="AZ142" s="98"/>
      <c r="BA142" s="98"/>
    </row>
    <row r="143" spans="1:53" ht="12.75">
      <c r="A143" s="2"/>
      <c r="B143" s="167"/>
      <c r="C143" s="164"/>
      <c r="D143" s="164"/>
      <c r="E143" s="164"/>
      <c r="F143" s="191"/>
      <c r="G143" s="192"/>
      <c r="H143" s="192"/>
      <c r="I143" s="192"/>
      <c r="J143" s="191"/>
      <c r="K143" s="192"/>
      <c r="L143" s="192"/>
      <c r="M143" s="195"/>
      <c r="N143" s="197"/>
      <c r="O143" s="198"/>
      <c r="P143" s="198"/>
      <c r="Q143" s="198"/>
      <c r="R143" s="198"/>
      <c r="S143" s="198"/>
      <c r="T143" s="198"/>
      <c r="U143" s="198"/>
      <c r="V143" s="198"/>
      <c r="W143" s="198"/>
      <c r="X143" s="198"/>
      <c r="Y143" s="169"/>
      <c r="Z143" s="170"/>
      <c r="AA143" s="2">
        <v>0</v>
      </c>
      <c r="AB143" s="2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  <c r="AM143" s="98"/>
      <c r="AN143" s="98"/>
      <c r="AO143" s="98"/>
      <c r="AP143" s="98"/>
      <c r="AQ143" s="98"/>
      <c r="AR143" s="98"/>
      <c r="AS143" s="98"/>
      <c r="AT143" s="98"/>
      <c r="AU143" s="98"/>
      <c r="AV143" s="98"/>
      <c r="AW143" s="98"/>
      <c r="AX143" s="98"/>
      <c r="AY143" s="98"/>
      <c r="AZ143" s="98"/>
      <c r="BA143" s="98"/>
    </row>
    <row r="144" spans="1:53" ht="12.75">
      <c r="A144" s="2"/>
      <c r="B144" s="167"/>
      <c r="C144" s="164"/>
      <c r="D144" s="164"/>
      <c r="E144" s="164"/>
      <c r="F144" s="191"/>
      <c r="G144" s="192"/>
      <c r="H144" s="192"/>
      <c r="I144" s="192"/>
      <c r="J144" s="191"/>
      <c r="K144" s="192"/>
      <c r="L144" s="192"/>
      <c r="M144" s="195"/>
      <c r="N144" s="197"/>
      <c r="O144" s="198"/>
      <c r="P144" s="198"/>
      <c r="Q144" s="198"/>
      <c r="R144" s="198"/>
      <c r="S144" s="198"/>
      <c r="T144" s="198"/>
      <c r="U144" s="198"/>
      <c r="V144" s="198"/>
      <c r="W144" s="198"/>
      <c r="X144" s="198"/>
      <c r="Y144" s="169"/>
      <c r="Z144" s="170"/>
      <c r="AA144" s="2"/>
      <c r="AB144" s="2"/>
      <c r="AC144" s="98"/>
      <c r="AD144" s="98"/>
      <c r="AE144" s="98"/>
      <c r="AF144" s="98"/>
      <c r="AG144" s="98"/>
      <c r="AH144" s="98"/>
      <c r="AI144" s="98"/>
      <c r="AJ144" s="98"/>
      <c r="AK144" s="98"/>
      <c r="AL144" s="98"/>
      <c r="AM144" s="98"/>
      <c r="AN144" s="98"/>
      <c r="AO144" s="98"/>
      <c r="AP144" s="98"/>
      <c r="AQ144" s="98"/>
      <c r="AR144" s="98"/>
      <c r="AS144" s="98"/>
      <c r="AT144" s="98"/>
      <c r="AU144" s="98"/>
      <c r="AV144" s="98"/>
      <c r="AW144" s="98"/>
      <c r="AX144" s="98"/>
      <c r="AY144" s="98"/>
      <c r="AZ144" s="98"/>
      <c r="BA144" s="98"/>
    </row>
    <row r="145" spans="1:53" ht="12.75">
      <c r="A145" s="2"/>
      <c r="B145" s="167"/>
      <c r="C145" s="164"/>
      <c r="D145" s="164"/>
      <c r="E145" s="164"/>
      <c r="F145" s="191"/>
      <c r="G145" s="192"/>
      <c r="H145" s="192"/>
      <c r="I145" s="192"/>
      <c r="J145" s="191"/>
      <c r="K145" s="192"/>
      <c r="L145" s="192"/>
      <c r="M145" s="195"/>
      <c r="N145" s="197"/>
      <c r="O145" s="198"/>
      <c r="P145" s="198"/>
      <c r="Q145" s="198"/>
      <c r="R145" s="198"/>
      <c r="S145" s="198"/>
      <c r="T145" s="198"/>
      <c r="U145" s="198"/>
      <c r="V145" s="198"/>
      <c r="W145" s="198"/>
      <c r="X145" s="198"/>
      <c r="Y145" s="169"/>
      <c r="Z145" s="170"/>
      <c r="AA145" s="2"/>
      <c r="AB145" s="2"/>
      <c r="AC145" s="98"/>
      <c r="AD145" s="98"/>
      <c r="AE145" s="98"/>
      <c r="AF145" s="98"/>
      <c r="AG145" s="98"/>
      <c r="AH145" s="98"/>
      <c r="AI145" s="98"/>
      <c r="AJ145" s="98"/>
      <c r="AK145" s="98"/>
      <c r="AL145" s="98"/>
      <c r="AM145" s="98"/>
      <c r="AN145" s="98"/>
      <c r="AO145" s="98"/>
      <c r="AP145" s="98"/>
      <c r="AQ145" s="98"/>
      <c r="AR145" s="98"/>
      <c r="AS145" s="98"/>
      <c r="AT145" s="98"/>
      <c r="AU145" s="98"/>
      <c r="AV145" s="98"/>
      <c r="AW145" s="98"/>
      <c r="AX145" s="98"/>
      <c r="AY145" s="98"/>
      <c r="AZ145" s="98"/>
      <c r="BA145" s="98"/>
    </row>
    <row r="146" spans="1:53" ht="12.75">
      <c r="A146" s="2"/>
      <c r="B146" s="167"/>
      <c r="C146" s="164"/>
      <c r="D146" s="164"/>
      <c r="E146" s="164"/>
      <c r="F146" s="191"/>
      <c r="G146" s="192"/>
      <c r="H146" s="192"/>
      <c r="I146" s="192"/>
      <c r="J146" s="191"/>
      <c r="K146" s="192"/>
      <c r="L146" s="192"/>
      <c r="M146" s="195"/>
      <c r="N146" s="197"/>
      <c r="O146" s="198"/>
      <c r="P146" s="198"/>
      <c r="Q146" s="198"/>
      <c r="R146" s="198"/>
      <c r="S146" s="198"/>
      <c r="T146" s="198"/>
      <c r="U146" s="198"/>
      <c r="V146" s="198"/>
      <c r="W146" s="198"/>
      <c r="X146" s="198"/>
      <c r="Y146" s="169"/>
      <c r="Z146" s="170"/>
      <c r="AA146" s="2"/>
      <c r="AB146" s="2"/>
      <c r="AC146" s="98"/>
      <c r="AD146" s="98"/>
      <c r="AE146" s="98"/>
      <c r="AF146" s="98"/>
      <c r="AG146" s="98"/>
      <c r="AH146" s="98"/>
      <c r="AI146" s="98"/>
      <c r="AJ146" s="98"/>
      <c r="AK146" s="98"/>
      <c r="AL146" s="98"/>
      <c r="AM146" s="98"/>
      <c r="AN146" s="98"/>
      <c r="AO146" s="98"/>
      <c r="AP146" s="98"/>
      <c r="AQ146" s="98"/>
      <c r="AR146" s="98"/>
      <c r="AS146" s="98"/>
      <c r="AT146" s="98"/>
      <c r="AU146" s="98"/>
      <c r="AV146" s="98"/>
      <c r="AW146" s="98"/>
      <c r="AX146" s="98"/>
      <c r="AY146" s="98"/>
      <c r="AZ146" s="98"/>
      <c r="BA146" s="98"/>
    </row>
    <row r="147" spans="1:53" ht="12.75">
      <c r="A147" s="2"/>
      <c r="B147" s="165"/>
      <c r="C147" s="168"/>
      <c r="D147" s="168"/>
      <c r="E147" s="168"/>
      <c r="F147" s="193"/>
      <c r="G147" s="194"/>
      <c r="H147" s="194"/>
      <c r="I147" s="194"/>
      <c r="J147" s="193"/>
      <c r="K147" s="194"/>
      <c r="L147" s="194"/>
      <c r="M147" s="196"/>
      <c r="N147" s="199"/>
      <c r="O147" s="200"/>
      <c r="P147" s="200"/>
      <c r="Q147" s="200"/>
      <c r="R147" s="200"/>
      <c r="S147" s="200"/>
      <c r="T147" s="200"/>
      <c r="U147" s="200"/>
      <c r="V147" s="200"/>
      <c r="W147" s="200"/>
      <c r="X147" s="200"/>
      <c r="Y147" s="171"/>
      <c r="Z147" s="172"/>
      <c r="AA147" s="2"/>
      <c r="AB147" s="2"/>
      <c r="AC147" s="98"/>
      <c r="AD147" s="98"/>
      <c r="AE147" s="98"/>
      <c r="AF147" s="98"/>
      <c r="AG147" s="98"/>
      <c r="AH147" s="98"/>
      <c r="AI147" s="98"/>
      <c r="AJ147" s="98"/>
      <c r="AK147" s="98"/>
      <c r="AL147" s="98"/>
      <c r="AM147" s="98"/>
      <c r="AN147" s="98"/>
      <c r="AO147" s="98"/>
      <c r="AP147" s="98"/>
      <c r="AQ147" s="98"/>
      <c r="AR147" s="98"/>
      <c r="AS147" s="98"/>
      <c r="AT147" s="98"/>
      <c r="AU147" s="98"/>
      <c r="AV147" s="98"/>
      <c r="AW147" s="98"/>
      <c r="AX147" s="98"/>
      <c r="AY147" s="98"/>
      <c r="AZ147" s="98"/>
      <c r="BA147" s="98"/>
    </row>
    <row r="148" spans="1:53" ht="12.75">
      <c r="A148" s="2"/>
      <c r="B148" s="173"/>
      <c r="C148" s="174"/>
      <c r="D148" s="174"/>
      <c r="E148" s="174"/>
      <c r="F148" s="179"/>
      <c r="G148" s="180"/>
      <c r="H148" s="180"/>
      <c r="I148" s="180"/>
      <c r="J148" s="179"/>
      <c r="K148" s="180"/>
      <c r="L148" s="180"/>
      <c r="M148" s="185"/>
      <c r="N148" s="201"/>
      <c r="O148" s="202"/>
      <c r="P148" s="202"/>
      <c r="Q148" s="202"/>
      <c r="R148" s="202"/>
      <c r="S148" s="202"/>
      <c r="T148" s="202"/>
      <c r="U148" s="202"/>
      <c r="V148" s="202"/>
      <c r="W148" s="202"/>
      <c r="X148" s="202"/>
      <c r="Y148" s="188"/>
      <c r="Z148" s="189"/>
      <c r="AA148" s="2"/>
      <c r="AB148" s="2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  <c r="AM148" s="98"/>
      <c r="AN148" s="98"/>
      <c r="AO148" s="98"/>
      <c r="AP148" s="98"/>
      <c r="AQ148" s="98"/>
      <c r="AR148" s="98"/>
      <c r="AS148" s="98"/>
      <c r="AT148" s="98"/>
      <c r="AU148" s="98"/>
      <c r="AV148" s="98"/>
      <c r="AW148" s="98"/>
      <c r="AX148" s="98"/>
      <c r="AY148" s="98"/>
      <c r="AZ148" s="98"/>
      <c r="BA148" s="98"/>
    </row>
    <row r="149" spans="1:53" ht="12.75">
      <c r="A149" s="2"/>
      <c r="B149" s="175"/>
      <c r="C149" s="176"/>
      <c r="D149" s="176"/>
      <c r="E149" s="176"/>
      <c r="F149" s="181"/>
      <c r="G149" s="182"/>
      <c r="H149" s="182"/>
      <c r="I149" s="182"/>
      <c r="J149" s="181"/>
      <c r="K149" s="182"/>
      <c r="L149" s="182"/>
      <c r="M149" s="186"/>
      <c r="N149" s="197"/>
      <c r="O149" s="198"/>
      <c r="P149" s="198"/>
      <c r="Q149" s="198"/>
      <c r="R149" s="198"/>
      <c r="S149" s="198"/>
      <c r="T149" s="198"/>
      <c r="U149" s="198"/>
      <c r="V149" s="198"/>
      <c r="W149" s="198"/>
      <c r="X149" s="198"/>
      <c r="Y149" s="169"/>
      <c r="Z149" s="170"/>
      <c r="AA149" s="76"/>
      <c r="AB149" s="2"/>
      <c r="AC149" s="98"/>
      <c r="AD149" s="98"/>
      <c r="AE149" s="98"/>
      <c r="AF149" s="98"/>
      <c r="AG149" s="98"/>
      <c r="AH149" s="98"/>
      <c r="AI149" s="98"/>
      <c r="AJ149" s="98"/>
      <c r="AK149" s="98"/>
      <c r="AL149" s="98"/>
      <c r="AM149" s="98"/>
      <c r="AN149" s="98"/>
      <c r="AO149" s="98"/>
      <c r="AP149" s="98"/>
      <c r="AQ149" s="98"/>
      <c r="AR149" s="98"/>
      <c r="AS149" s="98"/>
      <c r="AT149" s="98"/>
      <c r="AU149" s="98"/>
      <c r="AV149" s="98"/>
      <c r="AW149" s="98"/>
      <c r="AX149" s="98"/>
      <c r="AY149" s="98"/>
      <c r="AZ149" s="98"/>
      <c r="BA149" s="98"/>
    </row>
    <row r="150" spans="1:53" ht="12.75">
      <c r="A150" s="2"/>
      <c r="B150" s="175"/>
      <c r="C150" s="176"/>
      <c r="D150" s="176"/>
      <c r="E150" s="176"/>
      <c r="F150" s="181"/>
      <c r="G150" s="182"/>
      <c r="H150" s="182"/>
      <c r="I150" s="182"/>
      <c r="J150" s="181"/>
      <c r="K150" s="182"/>
      <c r="L150" s="182"/>
      <c r="M150" s="186"/>
      <c r="N150" s="197"/>
      <c r="O150" s="198"/>
      <c r="P150" s="198"/>
      <c r="Q150" s="198"/>
      <c r="R150" s="198"/>
      <c r="S150" s="198"/>
      <c r="T150" s="198"/>
      <c r="U150" s="198"/>
      <c r="V150" s="198"/>
      <c r="W150" s="198"/>
      <c r="X150" s="198"/>
      <c r="Y150" s="169"/>
      <c r="Z150" s="170"/>
      <c r="AA150" s="2"/>
      <c r="AB150" s="2"/>
      <c r="AC150" s="98"/>
      <c r="AD150" s="98"/>
      <c r="AE150" s="98"/>
      <c r="AF150" s="98"/>
      <c r="AG150" s="98"/>
      <c r="AH150" s="98"/>
      <c r="AI150" s="98"/>
      <c r="AJ150" s="98"/>
      <c r="AK150" s="98"/>
      <c r="AL150" s="98"/>
      <c r="AM150" s="98"/>
      <c r="AN150" s="98"/>
      <c r="AO150" s="98"/>
      <c r="AP150" s="98"/>
      <c r="AQ150" s="98"/>
      <c r="AR150" s="98"/>
      <c r="AS150" s="98"/>
      <c r="AT150" s="98"/>
      <c r="AU150" s="98"/>
      <c r="AV150" s="98"/>
      <c r="AW150" s="98"/>
      <c r="AX150" s="98"/>
      <c r="AY150" s="98"/>
      <c r="AZ150" s="98"/>
      <c r="BA150" s="98"/>
    </row>
    <row r="151" spans="1:53" ht="12.75">
      <c r="A151" s="2"/>
      <c r="B151" s="175"/>
      <c r="C151" s="176"/>
      <c r="D151" s="176"/>
      <c r="E151" s="176"/>
      <c r="F151" s="181"/>
      <c r="G151" s="182"/>
      <c r="H151" s="182"/>
      <c r="I151" s="182"/>
      <c r="J151" s="181"/>
      <c r="K151" s="182"/>
      <c r="L151" s="182"/>
      <c r="M151" s="186"/>
      <c r="N151" s="197"/>
      <c r="O151" s="198"/>
      <c r="P151" s="198"/>
      <c r="Q151" s="198"/>
      <c r="R151" s="198"/>
      <c r="S151" s="198"/>
      <c r="T151" s="198"/>
      <c r="U151" s="198"/>
      <c r="V151" s="198"/>
      <c r="W151" s="198"/>
      <c r="X151" s="198"/>
      <c r="Y151" s="169"/>
      <c r="Z151" s="170"/>
      <c r="AA151" s="2"/>
      <c r="AB151" s="2"/>
      <c r="AC151" s="98"/>
      <c r="AD151" s="98"/>
      <c r="AE151" s="98"/>
      <c r="AF151" s="98"/>
      <c r="AG151" s="98"/>
      <c r="AH151" s="98"/>
      <c r="AI151" s="98"/>
      <c r="AJ151" s="98"/>
      <c r="AK151" s="98"/>
      <c r="AL151" s="98"/>
      <c r="AM151" s="98"/>
      <c r="AN151" s="98"/>
      <c r="AO151" s="98"/>
      <c r="AP151" s="98"/>
      <c r="AQ151" s="98"/>
      <c r="AR151" s="98"/>
      <c r="AS151" s="98"/>
      <c r="AT151" s="98"/>
      <c r="AU151" s="98"/>
      <c r="AV151" s="98"/>
      <c r="AW151" s="98"/>
      <c r="AX151" s="98"/>
      <c r="AY151" s="98"/>
      <c r="AZ151" s="98"/>
      <c r="BA151" s="98"/>
    </row>
    <row r="152" spans="1:53" ht="12.75">
      <c r="A152" s="2"/>
      <c r="B152" s="175"/>
      <c r="C152" s="176"/>
      <c r="D152" s="176"/>
      <c r="E152" s="176"/>
      <c r="F152" s="181"/>
      <c r="G152" s="182"/>
      <c r="H152" s="182"/>
      <c r="I152" s="182"/>
      <c r="J152" s="181"/>
      <c r="K152" s="182"/>
      <c r="L152" s="182"/>
      <c r="M152" s="186"/>
      <c r="N152" s="197"/>
      <c r="O152" s="198"/>
      <c r="P152" s="198"/>
      <c r="Q152" s="198"/>
      <c r="R152" s="198"/>
      <c r="S152" s="198"/>
      <c r="T152" s="198"/>
      <c r="U152" s="198"/>
      <c r="V152" s="198"/>
      <c r="W152" s="198"/>
      <c r="X152" s="198"/>
      <c r="Y152" s="169"/>
      <c r="Z152" s="170"/>
      <c r="AA152" s="2"/>
      <c r="AB152" s="2"/>
      <c r="AC152" s="98"/>
      <c r="AD152" s="98"/>
      <c r="AE152" s="98"/>
      <c r="AF152" s="98"/>
      <c r="AG152" s="98"/>
      <c r="AH152" s="98"/>
      <c r="AI152" s="98"/>
      <c r="AJ152" s="98"/>
      <c r="AK152" s="98"/>
      <c r="AL152" s="98"/>
      <c r="AM152" s="98"/>
      <c r="AN152" s="98"/>
      <c r="AO152" s="98"/>
      <c r="AP152" s="98"/>
      <c r="AQ152" s="98"/>
      <c r="AR152" s="98"/>
      <c r="AS152" s="98"/>
      <c r="AT152" s="98"/>
      <c r="AU152" s="98"/>
      <c r="AV152" s="98"/>
      <c r="AW152" s="98"/>
      <c r="AX152" s="98"/>
      <c r="AY152" s="98"/>
      <c r="AZ152" s="98"/>
      <c r="BA152" s="98"/>
    </row>
    <row r="153" spans="1:53" ht="12.75">
      <c r="A153" s="2"/>
      <c r="B153" s="177"/>
      <c r="C153" s="178"/>
      <c r="D153" s="178"/>
      <c r="E153" s="178"/>
      <c r="F153" s="183"/>
      <c r="G153" s="184"/>
      <c r="H153" s="184"/>
      <c r="I153" s="184"/>
      <c r="J153" s="183"/>
      <c r="K153" s="184"/>
      <c r="L153" s="184"/>
      <c r="M153" s="187"/>
      <c r="N153" s="199"/>
      <c r="O153" s="200"/>
      <c r="P153" s="200"/>
      <c r="Q153" s="200"/>
      <c r="R153" s="200"/>
      <c r="S153" s="200"/>
      <c r="T153" s="200"/>
      <c r="U153" s="200"/>
      <c r="V153" s="200"/>
      <c r="W153" s="200"/>
      <c r="X153" s="200"/>
      <c r="Y153" s="171"/>
      <c r="Z153" s="172"/>
      <c r="AA153" s="2"/>
      <c r="AB153" s="2"/>
      <c r="AC153" s="98"/>
      <c r="AD153" s="98"/>
      <c r="AE153" s="98"/>
      <c r="AF153" s="98"/>
      <c r="AG153" s="98"/>
      <c r="AH153" s="98"/>
      <c r="AI153" s="98"/>
      <c r="AJ153" s="98"/>
      <c r="AK153" s="98"/>
      <c r="AL153" s="98"/>
      <c r="AM153" s="98"/>
      <c r="AN153" s="98"/>
      <c r="AO153" s="98"/>
      <c r="AP153" s="98"/>
      <c r="AQ153" s="98"/>
      <c r="AR153" s="98"/>
      <c r="AS153" s="98"/>
      <c r="AT153" s="98"/>
      <c r="AU153" s="98"/>
      <c r="AV153" s="98"/>
      <c r="AW153" s="98"/>
      <c r="AX153" s="98"/>
      <c r="AY153" s="98"/>
      <c r="AZ153" s="98"/>
      <c r="BA153" s="98"/>
    </row>
    <row r="154" spans="1:53" ht="12.75">
      <c r="A154" s="2"/>
      <c r="B154" s="173"/>
      <c r="C154" s="174"/>
      <c r="D154" s="174"/>
      <c r="E154" s="174"/>
      <c r="F154" s="179"/>
      <c r="G154" s="180"/>
      <c r="H154" s="180"/>
      <c r="I154" s="180"/>
      <c r="J154" s="179"/>
      <c r="K154" s="180"/>
      <c r="L154" s="180"/>
      <c r="M154" s="185"/>
      <c r="N154" s="201"/>
      <c r="O154" s="202"/>
      <c r="P154" s="202"/>
      <c r="Q154" s="202"/>
      <c r="R154" s="202"/>
      <c r="S154" s="202"/>
      <c r="T154" s="202"/>
      <c r="U154" s="202"/>
      <c r="V154" s="202"/>
      <c r="W154" s="202"/>
      <c r="X154" s="202"/>
      <c r="Y154" s="188"/>
      <c r="Z154" s="189"/>
      <c r="AA154" s="2"/>
      <c r="AB154" s="2"/>
      <c r="AC154" s="98"/>
      <c r="AD154" s="98"/>
      <c r="AE154" s="98"/>
      <c r="AF154" s="98"/>
      <c r="AG154" s="98"/>
      <c r="AH154" s="98"/>
      <c r="AI154" s="98"/>
      <c r="AJ154" s="98"/>
      <c r="AK154" s="98"/>
      <c r="AL154" s="98"/>
      <c r="AM154" s="98"/>
      <c r="AN154" s="98"/>
      <c r="AO154" s="98"/>
      <c r="AP154" s="98"/>
      <c r="AQ154" s="98"/>
      <c r="AR154" s="98"/>
      <c r="AS154" s="98"/>
      <c r="AT154" s="98"/>
      <c r="AU154" s="98"/>
      <c r="AV154" s="98"/>
      <c r="AW154" s="98"/>
      <c r="AX154" s="98"/>
      <c r="AY154" s="98"/>
      <c r="AZ154" s="98"/>
      <c r="BA154" s="98"/>
    </row>
    <row r="155" spans="1:53" ht="12.75">
      <c r="A155" s="2"/>
      <c r="B155" s="175"/>
      <c r="C155" s="176"/>
      <c r="D155" s="176"/>
      <c r="E155" s="176"/>
      <c r="F155" s="181"/>
      <c r="G155" s="182"/>
      <c r="H155" s="182"/>
      <c r="I155" s="182"/>
      <c r="J155" s="181"/>
      <c r="K155" s="182"/>
      <c r="L155" s="182"/>
      <c r="M155" s="186"/>
      <c r="N155" s="197"/>
      <c r="O155" s="198"/>
      <c r="P155" s="198"/>
      <c r="Q155" s="198"/>
      <c r="R155" s="198"/>
      <c r="S155" s="198"/>
      <c r="T155" s="198"/>
      <c r="U155" s="198"/>
      <c r="V155" s="198"/>
      <c r="W155" s="198"/>
      <c r="X155" s="198"/>
      <c r="Y155" s="169"/>
      <c r="Z155" s="170"/>
      <c r="AA155" s="2"/>
      <c r="AB155" s="2"/>
      <c r="AC155" s="98"/>
      <c r="AD155" s="98"/>
      <c r="AE155" s="98"/>
      <c r="AF155" s="98"/>
      <c r="AG155" s="98"/>
      <c r="AH155" s="98"/>
      <c r="AI155" s="98"/>
      <c r="AJ155" s="98"/>
      <c r="AK155" s="98"/>
      <c r="AL155" s="98"/>
      <c r="AM155" s="98"/>
      <c r="AN155" s="98"/>
      <c r="AO155" s="98"/>
      <c r="AP155" s="98"/>
      <c r="AQ155" s="98"/>
      <c r="AR155" s="98"/>
      <c r="AS155" s="98"/>
      <c r="AT155" s="98"/>
      <c r="AU155" s="98"/>
      <c r="AV155" s="98"/>
      <c r="AW155" s="98"/>
      <c r="AX155" s="98"/>
      <c r="AY155" s="98"/>
      <c r="AZ155" s="98"/>
      <c r="BA155" s="98"/>
    </row>
    <row r="156" spans="1:53" ht="12.75">
      <c r="A156" s="2"/>
      <c r="B156" s="175"/>
      <c r="C156" s="176"/>
      <c r="D156" s="176"/>
      <c r="E156" s="176"/>
      <c r="F156" s="181"/>
      <c r="G156" s="182"/>
      <c r="H156" s="182"/>
      <c r="I156" s="182"/>
      <c r="J156" s="181"/>
      <c r="K156" s="182"/>
      <c r="L156" s="182"/>
      <c r="M156" s="186"/>
      <c r="N156" s="197"/>
      <c r="O156" s="198"/>
      <c r="P156" s="198"/>
      <c r="Q156" s="198"/>
      <c r="R156" s="198"/>
      <c r="S156" s="198"/>
      <c r="T156" s="198"/>
      <c r="U156" s="198"/>
      <c r="V156" s="198"/>
      <c r="W156" s="198"/>
      <c r="X156" s="198"/>
      <c r="Y156" s="169"/>
      <c r="Z156" s="170"/>
      <c r="AA156" s="76"/>
      <c r="AB156" s="2"/>
      <c r="AC156" s="98"/>
      <c r="AD156" s="98"/>
      <c r="AE156" s="98"/>
      <c r="AF156" s="98"/>
      <c r="AG156" s="98"/>
      <c r="AH156" s="98"/>
      <c r="AI156" s="98"/>
      <c r="AJ156" s="98"/>
      <c r="AK156" s="98"/>
      <c r="AL156" s="98"/>
      <c r="AM156" s="98"/>
      <c r="AN156" s="98"/>
      <c r="AO156" s="98"/>
      <c r="AP156" s="98"/>
      <c r="AQ156" s="98"/>
      <c r="AR156" s="98"/>
      <c r="AS156" s="98"/>
      <c r="AT156" s="98"/>
      <c r="AU156" s="98"/>
      <c r="AV156" s="98"/>
      <c r="AW156" s="98"/>
      <c r="AX156" s="98"/>
      <c r="AY156" s="98"/>
      <c r="AZ156" s="98"/>
      <c r="BA156" s="98"/>
    </row>
    <row r="157" spans="1:53" ht="12.75">
      <c r="A157" s="2"/>
      <c r="B157" s="175"/>
      <c r="C157" s="176"/>
      <c r="D157" s="176"/>
      <c r="E157" s="176"/>
      <c r="F157" s="181"/>
      <c r="G157" s="182"/>
      <c r="H157" s="182"/>
      <c r="I157" s="182"/>
      <c r="J157" s="181"/>
      <c r="K157" s="182"/>
      <c r="L157" s="182"/>
      <c r="M157" s="186"/>
      <c r="N157" s="197"/>
      <c r="O157" s="198"/>
      <c r="P157" s="198"/>
      <c r="Q157" s="198"/>
      <c r="R157" s="198"/>
      <c r="S157" s="198"/>
      <c r="T157" s="198"/>
      <c r="U157" s="198"/>
      <c r="V157" s="198"/>
      <c r="W157" s="198"/>
      <c r="X157" s="198"/>
      <c r="Y157" s="169"/>
      <c r="Z157" s="170"/>
      <c r="AA157" s="76"/>
      <c r="AB157" s="2"/>
      <c r="AC157" s="98"/>
      <c r="AD157" s="98"/>
      <c r="AE157" s="98"/>
      <c r="AF157" s="98"/>
      <c r="AG157" s="98"/>
      <c r="AH157" s="98"/>
      <c r="AI157" s="98"/>
      <c r="AJ157" s="98"/>
      <c r="AK157" s="98"/>
      <c r="AL157" s="98"/>
      <c r="AM157" s="98"/>
      <c r="AN157" s="98"/>
      <c r="AO157" s="98"/>
      <c r="AP157" s="98"/>
      <c r="AQ157" s="98"/>
      <c r="AR157" s="98"/>
      <c r="AS157" s="98"/>
      <c r="AT157" s="98"/>
      <c r="AU157" s="98"/>
      <c r="AV157" s="98"/>
      <c r="AW157" s="98"/>
      <c r="AX157" s="98"/>
      <c r="AY157" s="98"/>
      <c r="AZ157" s="98"/>
      <c r="BA157" s="98"/>
    </row>
    <row r="158" spans="1:53" ht="12.75">
      <c r="A158" s="2"/>
      <c r="B158" s="175"/>
      <c r="C158" s="176"/>
      <c r="D158" s="176"/>
      <c r="E158" s="176"/>
      <c r="F158" s="181"/>
      <c r="G158" s="182"/>
      <c r="H158" s="182"/>
      <c r="I158" s="182"/>
      <c r="J158" s="181"/>
      <c r="K158" s="182"/>
      <c r="L158" s="182"/>
      <c r="M158" s="186"/>
      <c r="N158" s="197"/>
      <c r="O158" s="198"/>
      <c r="P158" s="198"/>
      <c r="Q158" s="198"/>
      <c r="R158" s="198"/>
      <c r="S158" s="198"/>
      <c r="T158" s="198"/>
      <c r="U158" s="198"/>
      <c r="V158" s="198"/>
      <c r="W158" s="198"/>
      <c r="X158" s="198"/>
      <c r="Y158" s="169"/>
      <c r="Z158" s="170"/>
      <c r="AA158" s="76"/>
      <c r="AB158" s="2"/>
      <c r="AC158" s="98"/>
      <c r="AD158" s="98"/>
      <c r="AE158" s="98"/>
      <c r="AF158" s="98"/>
      <c r="AG158" s="98"/>
      <c r="AH158" s="98"/>
      <c r="AI158" s="98"/>
      <c r="AJ158" s="98"/>
      <c r="AK158" s="98"/>
      <c r="AL158" s="98"/>
      <c r="AM158" s="98"/>
      <c r="AN158" s="98"/>
      <c r="AO158" s="98"/>
      <c r="AP158" s="98"/>
      <c r="AQ158" s="98"/>
      <c r="AR158" s="98"/>
      <c r="AS158" s="98"/>
      <c r="AT158" s="98"/>
      <c r="AU158" s="98"/>
      <c r="AV158" s="98"/>
      <c r="AW158" s="98"/>
      <c r="AX158" s="98"/>
      <c r="AY158" s="98"/>
      <c r="AZ158" s="98"/>
      <c r="BA158" s="98"/>
    </row>
    <row r="159" spans="1:53" ht="12.75">
      <c r="A159" s="2"/>
      <c r="B159" s="177"/>
      <c r="C159" s="178"/>
      <c r="D159" s="178"/>
      <c r="E159" s="178"/>
      <c r="F159" s="183"/>
      <c r="G159" s="184"/>
      <c r="H159" s="184"/>
      <c r="I159" s="184"/>
      <c r="J159" s="183"/>
      <c r="K159" s="184"/>
      <c r="L159" s="184"/>
      <c r="M159" s="187"/>
      <c r="N159" s="199"/>
      <c r="O159" s="200"/>
      <c r="P159" s="200"/>
      <c r="Q159" s="200"/>
      <c r="R159" s="200"/>
      <c r="S159" s="200"/>
      <c r="T159" s="200"/>
      <c r="U159" s="200"/>
      <c r="V159" s="200"/>
      <c r="W159" s="200"/>
      <c r="X159" s="200"/>
      <c r="Y159" s="171"/>
      <c r="Z159" s="172"/>
      <c r="AA159" s="76"/>
      <c r="AB159" s="2"/>
      <c r="AC159" s="98"/>
      <c r="AD159" s="98"/>
      <c r="AE159" s="98"/>
      <c r="AF159" s="98"/>
      <c r="AG159" s="98"/>
      <c r="AH159" s="98"/>
      <c r="AI159" s="98"/>
      <c r="AJ159" s="98"/>
      <c r="AK159" s="98"/>
      <c r="AL159" s="98"/>
      <c r="AM159" s="98"/>
      <c r="AN159" s="98"/>
      <c r="AO159" s="98"/>
      <c r="AP159" s="98"/>
      <c r="AQ159" s="98"/>
      <c r="AR159" s="98"/>
      <c r="AS159" s="98"/>
      <c r="AT159" s="98"/>
      <c r="AU159" s="98"/>
      <c r="AV159" s="98"/>
      <c r="AW159" s="98"/>
      <c r="AX159" s="98"/>
      <c r="AY159" s="98"/>
      <c r="AZ159" s="98"/>
      <c r="BA159" s="98"/>
    </row>
    <row r="160" spans="1:53" ht="12.75">
      <c r="A160" s="2"/>
      <c r="B160" s="173"/>
      <c r="C160" s="174"/>
      <c r="D160" s="174"/>
      <c r="E160" s="174"/>
      <c r="F160" s="179"/>
      <c r="G160" s="180"/>
      <c r="H160" s="180"/>
      <c r="I160" s="180"/>
      <c r="J160" s="179"/>
      <c r="K160" s="180"/>
      <c r="L160" s="180"/>
      <c r="M160" s="185"/>
      <c r="N160" s="201"/>
      <c r="O160" s="202"/>
      <c r="P160" s="202"/>
      <c r="Q160" s="202"/>
      <c r="R160" s="202"/>
      <c r="S160" s="202"/>
      <c r="T160" s="202"/>
      <c r="U160" s="202"/>
      <c r="V160" s="202"/>
      <c r="W160" s="202"/>
      <c r="X160" s="202"/>
      <c r="Y160" s="188"/>
      <c r="Z160" s="189"/>
      <c r="AA160" s="76"/>
      <c r="AB160" s="2"/>
      <c r="AC160" s="98"/>
      <c r="AD160" s="98"/>
      <c r="AE160" s="98"/>
      <c r="AF160" s="98"/>
      <c r="AG160" s="98"/>
      <c r="AH160" s="98"/>
      <c r="AI160" s="98"/>
      <c r="AJ160" s="98"/>
      <c r="AK160" s="98"/>
      <c r="AL160" s="98"/>
      <c r="AM160" s="98"/>
      <c r="AN160" s="98"/>
      <c r="AO160" s="98"/>
      <c r="AP160" s="98"/>
      <c r="AQ160" s="98"/>
      <c r="AR160" s="98"/>
      <c r="AS160" s="98"/>
      <c r="AT160" s="98"/>
      <c r="AU160" s="98"/>
      <c r="AV160" s="98"/>
      <c r="AW160" s="98"/>
      <c r="AX160" s="98"/>
      <c r="AY160" s="98"/>
      <c r="AZ160" s="98"/>
      <c r="BA160" s="98"/>
    </row>
    <row r="161" spans="1:53" ht="12.75">
      <c r="A161" s="2"/>
      <c r="B161" s="175"/>
      <c r="C161" s="176"/>
      <c r="D161" s="176"/>
      <c r="E161" s="176"/>
      <c r="F161" s="181"/>
      <c r="G161" s="182"/>
      <c r="H161" s="182"/>
      <c r="I161" s="182"/>
      <c r="J161" s="181"/>
      <c r="K161" s="182"/>
      <c r="L161" s="182"/>
      <c r="M161" s="186"/>
      <c r="N161" s="197"/>
      <c r="O161" s="198"/>
      <c r="P161" s="198"/>
      <c r="Q161" s="198"/>
      <c r="R161" s="198"/>
      <c r="S161" s="198"/>
      <c r="T161" s="198"/>
      <c r="U161" s="198"/>
      <c r="V161" s="198"/>
      <c r="W161" s="198"/>
      <c r="X161" s="198"/>
      <c r="Y161" s="169"/>
      <c r="Z161" s="170"/>
      <c r="AA161" s="2"/>
      <c r="AB161" s="2"/>
      <c r="AC161" s="98"/>
      <c r="AD161" s="98"/>
      <c r="AE161" s="98"/>
      <c r="AF161" s="98"/>
      <c r="AG161" s="98"/>
      <c r="AH161" s="98"/>
      <c r="AI161" s="98"/>
      <c r="AJ161" s="98"/>
      <c r="AK161" s="98"/>
      <c r="AL161" s="98"/>
      <c r="AM161" s="98"/>
      <c r="AN161" s="98"/>
      <c r="AO161" s="98"/>
      <c r="AP161" s="98"/>
      <c r="AQ161" s="98"/>
      <c r="AR161" s="98"/>
      <c r="AS161" s="98"/>
      <c r="AT161" s="98"/>
      <c r="AU161" s="98"/>
      <c r="AV161" s="98"/>
      <c r="AW161" s="98"/>
      <c r="AX161" s="98"/>
      <c r="AY161" s="98"/>
      <c r="AZ161" s="98"/>
      <c r="BA161" s="98"/>
    </row>
    <row r="162" spans="1:53" ht="12.75">
      <c r="A162" s="2"/>
      <c r="B162" s="175"/>
      <c r="C162" s="176"/>
      <c r="D162" s="176"/>
      <c r="E162" s="176"/>
      <c r="F162" s="181"/>
      <c r="G162" s="182"/>
      <c r="H162" s="182"/>
      <c r="I162" s="182"/>
      <c r="J162" s="181"/>
      <c r="K162" s="182"/>
      <c r="L162" s="182"/>
      <c r="M162" s="186"/>
      <c r="N162" s="197"/>
      <c r="O162" s="198"/>
      <c r="P162" s="198"/>
      <c r="Q162" s="198"/>
      <c r="R162" s="198"/>
      <c r="S162" s="198"/>
      <c r="T162" s="198"/>
      <c r="U162" s="198"/>
      <c r="V162" s="198"/>
      <c r="W162" s="198"/>
      <c r="X162" s="198"/>
      <c r="Y162" s="169"/>
      <c r="Z162" s="170"/>
      <c r="AA162" s="2"/>
      <c r="AB162" s="2"/>
      <c r="AC162" s="98"/>
      <c r="AD162" s="98"/>
      <c r="AE162" s="98"/>
      <c r="AF162" s="98"/>
      <c r="AG162" s="98"/>
      <c r="AH162" s="98"/>
      <c r="AI162" s="98"/>
      <c r="AJ162" s="98"/>
      <c r="AK162" s="98"/>
      <c r="AL162" s="98"/>
      <c r="AM162" s="98"/>
      <c r="AN162" s="98"/>
      <c r="AO162" s="98"/>
      <c r="AP162" s="98"/>
      <c r="AQ162" s="98"/>
      <c r="AR162" s="98"/>
      <c r="AS162" s="98"/>
      <c r="AT162" s="98"/>
      <c r="AU162" s="98"/>
      <c r="AV162" s="98"/>
      <c r="AW162" s="98"/>
      <c r="AX162" s="98"/>
      <c r="AY162" s="98"/>
      <c r="AZ162" s="98"/>
      <c r="BA162" s="98"/>
    </row>
    <row r="163" spans="1:53" ht="12.75">
      <c r="A163" s="2"/>
      <c r="B163" s="175"/>
      <c r="C163" s="176"/>
      <c r="D163" s="176"/>
      <c r="E163" s="176"/>
      <c r="F163" s="181"/>
      <c r="G163" s="182"/>
      <c r="H163" s="182"/>
      <c r="I163" s="182"/>
      <c r="J163" s="181"/>
      <c r="K163" s="182"/>
      <c r="L163" s="182"/>
      <c r="M163" s="186"/>
      <c r="N163" s="197"/>
      <c r="O163" s="198"/>
      <c r="P163" s="198"/>
      <c r="Q163" s="198"/>
      <c r="R163" s="198"/>
      <c r="S163" s="198"/>
      <c r="T163" s="198"/>
      <c r="U163" s="198"/>
      <c r="V163" s="198"/>
      <c r="W163" s="198"/>
      <c r="X163" s="198"/>
      <c r="Y163" s="169"/>
      <c r="Z163" s="170"/>
      <c r="AA163" s="2"/>
      <c r="AB163" s="2"/>
      <c r="AC163" s="98"/>
      <c r="AD163" s="98"/>
      <c r="AE163" s="98"/>
      <c r="AF163" s="98"/>
      <c r="AG163" s="98"/>
      <c r="AH163" s="98"/>
      <c r="AI163" s="98"/>
      <c r="AJ163" s="98"/>
      <c r="AK163" s="98"/>
      <c r="AL163" s="98"/>
      <c r="AM163" s="98"/>
      <c r="AN163" s="98"/>
      <c r="AO163" s="98"/>
      <c r="AP163" s="98"/>
      <c r="AQ163" s="98"/>
      <c r="AR163" s="98"/>
      <c r="AS163" s="98"/>
      <c r="AT163" s="98"/>
      <c r="AU163" s="98"/>
      <c r="AV163" s="98"/>
      <c r="AW163" s="98"/>
      <c r="AX163" s="98"/>
      <c r="AY163" s="98"/>
      <c r="AZ163" s="98"/>
      <c r="BA163" s="98"/>
    </row>
    <row r="164" spans="1:53" ht="12.75">
      <c r="A164" s="2"/>
      <c r="B164" s="175"/>
      <c r="C164" s="176"/>
      <c r="D164" s="176"/>
      <c r="E164" s="176"/>
      <c r="F164" s="181"/>
      <c r="G164" s="182"/>
      <c r="H164" s="182"/>
      <c r="I164" s="182"/>
      <c r="J164" s="181"/>
      <c r="K164" s="182"/>
      <c r="L164" s="182"/>
      <c r="M164" s="186"/>
      <c r="N164" s="197"/>
      <c r="O164" s="198"/>
      <c r="P164" s="198"/>
      <c r="Q164" s="198"/>
      <c r="R164" s="198"/>
      <c r="S164" s="198"/>
      <c r="T164" s="198"/>
      <c r="U164" s="198"/>
      <c r="V164" s="198"/>
      <c r="W164" s="198"/>
      <c r="X164" s="198"/>
      <c r="Y164" s="169"/>
      <c r="Z164" s="170"/>
      <c r="AA164" s="2"/>
      <c r="AB164" s="2"/>
      <c r="AC164" s="98"/>
      <c r="AD164" s="98"/>
      <c r="AE164" s="98"/>
      <c r="AF164" s="98"/>
      <c r="AG164" s="98"/>
      <c r="AH164" s="98"/>
      <c r="AI164" s="98"/>
      <c r="AJ164" s="98"/>
      <c r="AK164" s="98"/>
      <c r="AL164" s="98"/>
      <c r="AM164" s="98"/>
      <c r="AN164" s="98"/>
      <c r="AO164" s="98"/>
      <c r="AP164" s="98"/>
      <c r="AQ164" s="98"/>
      <c r="AR164" s="98"/>
      <c r="AS164" s="98"/>
      <c r="AT164" s="98"/>
      <c r="AU164" s="98"/>
      <c r="AV164" s="98"/>
      <c r="AW164" s="98"/>
      <c r="AX164" s="98"/>
      <c r="AY164" s="98"/>
      <c r="AZ164" s="98"/>
      <c r="BA164" s="98"/>
    </row>
    <row r="165" spans="1:53" ht="12.75">
      <c r="A165" s="2"/>
      <c r="B165" s="177"/>
      <c r="C165" s="178"/>
      <c r="D165" s="178"/>
      <c r="E165" s="178"/>
      <c r="F165" s="183"/>
      <c r="G165" s="184"/>
      <c r="H165" s="184"/>
      <c r="I165" s="184"/>
      <c r="J165" s="183"/>
      <c r="K165" s="184"/>
      <c r="L165" s="184"/>
      <c r="M165" s="187"/>
      <c r="N165" s="199"/>
      <c r="O165" s="200"/>
      <c r="P165" s="200"/>
      <c r="Q165" s="200"/>
      <c r="R165" s="200"/>
      <c r="S165" s="200"/>
      <c r="T165" s="200"/>
      <c r="U165" s="200"/>
      <c r="V165" s="200"/>
      <c r="W165" s="200"/>
      <c r="X165" s="200"/>
      <c r="Y165" s="171"/>
      <c r="Z165" s="172"/>
      <c r="AA165" s="2"/>
      <c r="AB165" s="2"/>
      <c r="AC165" s="98"/>
      <c r="AD165" s="98"/>
      <c r="AE165" s="98"/>
      <c r="AF165" s="98"/>
      <c r="AG165" s="98"/>
      <c r="AH165" s="98"/>
      <c r="AI165" s="98"/>
      <c r="AJ165" s="98"/>
      <c r="AK165" s="98"/>
      <c r="AL165" s="98"/>
      <c r="AM165" s="98"/>
      <c r="AN165" s="98"/>
      <c r="AO165" s="98"/>
      <c r="AP165" s="98"/>
      <c r="AQ165" s="98"/>
      <c r="AR165" s="98"/>
      <c r="AS165" s="98"/>
      <c r="AT165" s="98"/>
      <c r="AU165" s="98"/>
      <c r="AV165" s="98"/>
      <c r="AW165" s="98"/>
      <c r="AX165" s="98"/>
      <c r="AY165" s="98"/>
      <c r="AZ165" s="98"/>
      <c r="BA165" s="98"/>
    </row>
    <row r="166" spans="1:53" ht="12.75">
      <c r="A166" s="2"/>
      <c r="B166" s="223"/>
      <c r="C166" s="224"/>
      <c r="D166" s="224"/>
      <c r="E166" s="224"/>
      <c r="F166" s="225"/>
      <c r="G166" s="226"/>
      <c r="H166" s="226"/>
      <c r="I166" s="227"/>
      <c r="J166" s="225"/>
      <c r="K166" s="226"/>
      <c r="L166" s="226"/>
      <c r="M166" s="227"/>
      <c r="N166" s="201"/>
      <c r="O166" s="202"/>
      <c r="P166" s="202"/>
      <c r="Q166" s="202"/>
      <c r="R166" s="202"/>
      <c r="S166" s="202"/>
      <c r="T166" s="202"/>
      <c r="U166" s="202"/>
      <c r="V166" s="202"/>
      <c r="W166" s="202"/>
      <c r="X166" s="202"/>
      <c r="Y166" s="188"/>
      <c r="Z166" s="189"/>
      <c r="AA166" s="2"/>
      <c r="AB166" s="2"/>
      <c r="AC166" s="98"/>
      <c r="AD166" s="98"/>
      <c r="AE166" s="98"/>
      <c r="AF166" s="98"/>
      <c r="AG166" s="98"/>
      <c r="AH166" s="98"/>
      <c r="AI166" s="98"/>
      <c r="AJ166" s="98"/>
      <c r="AK166" s="98"/>
      <c r="AL166" s="98"/>
      <c r="AM166" s="98"/>
      <c r="AN166" s="98"/>
      <c r="AO166" s="98"/>
      <c r="AP166" s="98"/>
      <c r="AQ166" s="98"/>
      <c r="AR166" s="98"/>
      <c r="AS166" s="98"/>
      <c r="AT166" s="98"/>
      <c r="AU166" s="98"/>
      <c r="AV166" s="98"/>
      <c r="AW166" s="98"/>
      <c r="AX166" s="98"/>
      <c r="AY166" s="98"/>
      <c r="AZ166" s="98"/>
      <c r="BA166" s="98"/>
    </row>
    <row r="167" spans="1:53" ht="12.75">
      <c r="A167" s="2"/>
      <c r="B167" s="167"/>
      <c r="C167" s="164"/>
      <c r="D167" s="164"/>
      <c r="E167" s="164"/>
      <c r="F167" s="191"/>
      <c r="G167" s="192"/>
      <c r="H167" s="192"/>
      <c r="I167" s="195"/>
      <c r="J167" s="191"/>
      <c r="K167" s="192"/>
      <c r="L167" s="192"/>
      <c r="M167" s="195"/>
      <c r="N167" s="197"/>
      <c r="O167" s="198"/>
      <c r="P167" s="198"/>
      <c r="Q167" s="198"/>
      <c r="R167" s="198"/>
      <c r="S167" s="198"/>
      <c r="T167" s="198"/>
      <c r="U167" s="198"/>
      <c r="V167" s="198"/>
      <c r="W167" s="198"/>
      <c r="X167" s="198"/>
      <c r="Y167" s="169"/>
      <c r="Z167" s="170"/>
      <c r="AA167" s="76"/>
      <c r="AB167" s="2"/>
      <c r="AC167" s="98"/>
      <c r="AD167" s="98"/>
      <c r="AE167" s="98"/>
      <c r="AF167" s="98"/>
      <c r="AG167" s="98"/>
      <c r="AH167" s="98"/>
      <c r="AI167" s="98"/>
      <c r="AJ167" s="98"/>
      <c r="AK167" s="98"/>
      <c r="AL167" s="98"/>
      <c r="AM167" s="98"/>
      <c r="AN167" s="98"/>
      <c r="AO167" s="98"/>
      <c r="AP167" s="98"/>
      <c r="AQ167" s="98"/>
      <c r="AR167" s="98"/>
      <c r="AS167" s="98"/>
      <c r="AT167" s="98"/>
      <c r="AU167" s="98"/>
      <c r="AV167" s="98"/>
      <c r="AW167" s="98"/>
      <c r="AX167" s="98"/>
      <c r="AY167" s="98"/>
      <c r="AZ167" s="98"/>
      <c r="BA167" s="98"/>
    </row>
    <row r="168" spans="1:53" ht="12.75">
      <c r="A168" s="2"/>
      <c r="B168" s="167"/>
      <c r="C168" s="164"/>
      <c r="D168" s="164"/>
      <c r="E168" s="164"/>
      <c r="F168" s="191"/>
      <c r="G168" s="192"/>
      <c r="H168" s="192"/>
      <c r="I168" s="195"/>
      <c r="J168" s="191"/>
      <c r="K168" s="192"/>
      <c r="L168" s="192"/>
      <c r="M168" s="195"/>
      <c r="N168" s="197"/>
      <c r="O168" s="198"/>
      <c r="P168" s="198"/>
      <c r="Q168" s="198"/>
      <c r="R168" s="198"/>
      <c r="S168" s="198"/>
      <c r="T168" s="198"/>
      <c r="U168" s="198"/>
      <c r="V168" s="198"/>
      <c r="W168" s="198"/>
      <c r="X168" s="198"/>
      <c r="Y168" s="169"/>
      <c r="Z168" s="170"/>
      <c r="AA168" s="76"/>
      <c r="AB168" s="2"/>
      <c r="AC168" s="98"/>
      <c r="AD168" s="98"/>
      <c r="AE168" s="98"/>
      <c r="AF168" s="98"/>
      <c r="AG168" s="98"/>
      <c r="AH168" s="98"/>
      <c r="AI168" s="98"/>
      <c r="AJ168" s="98"/>
      <c r="AK168" s="98"/>
      <c r="AL168" s="98"/>
      <c r="AM168" s="98"/>
      <c r="AN168" s="98"/>
      <c r="AO168" s="98"/>
      <c r="AP168" s="98"/>
      <c r="AQ168" s="98"/>
      <c r="AR168" s="98"/>
      <c r="AS168" s="98"/>
      <c r="AT168" s="98"/>
      <c r="AU168" s="98"/>
      <c r="AV168" s="98"/>
      <c r="AW168" s="98"/>
      <c r="AX168" s="98"/>
      <c r="AY168" s="98"/>
      <c r="AZ168" s="98"/>
      <c r="BA168" s="98"/>
    </row>
    <row r="169" spans="1:53" ht="12.75">
      <c r="A169" s="2"/>
      <c r="B169" s="167"/>
      <c r="C169" s="164"/>
      <c r="D169" s="164"/>
      <c r="E169" s="164"/>
      <c r="F169" s="191"/>
      <c r="G169" s="192"/>
      <c r="H169" s="192"/>
      <c r="I169" s="195"/>
      <c r="J169" s="191"/>
      <c r="K169" s="192"/>
      <c r="L169" s="192"/>
      <c r="M169" s="195"/>
      <c r="N169" s="197"/>
      <c r="O169" s="198"/>
      <c r="P169" s="198"/>
      <c r="Q169" s="198"/>
      <c r="R169" s="198"/>
      <c r="S169" s="198"/>
      <c r="T169" s="198"/>
      <c r="U169" s="198"/>
      <c r="V169" s="198"/>
      <c r="W169" s="198"/>
      <c r="X169" s="198"/>
      <c r="Y169" s="169"/>
      <c r="Z169" s="170"/>
      <c r="AA169" s="76"/>
      <c r="AB169" s="2"/>
      <c r="AC169" s="98"/>
      <c r="AD169" s="98"/>
      <c r="AE169" s="98"/>
      <c r="AF169" s="98"/>
      <c r="AG169" s="98"/>
      <c r="AH169" s="98"/>
      <c r="AI169" s="98"/>
      <c r="AJ169" s="98"/>
      <c r="AK169" s="98"/>
      <c r="AL169" s="98"/>
      <c r="AM169" s="98"/>
      <c r="AN169" s="98"/>
      <c r="AO169" s="98"/>
      <c r="AP169" s="98"/>
      <c r="AQ169" s="98"/>
      <c r="AR169" s="98"/>
      <c r="AS169" s="98"/>
      <c r="AT169" s="98"/>
      <c r="AU169" s="98"/>
      <c r="AV169" s="98"/>
      <c r="AW169" s="98"/>
      <c r="AX169" s="98"/>
      <c r="AY169" s="98"/>
      <c r="AZ169" s="98"/>
      <c r="BA169" s="98"/>
    </row>
    <row r="170" spans="1:53" ht="12.75">
      <c r="A170" s="2"/>
      <c r="B170" s="167"/>
      <c r="C170" s="164"/>
      <c r="D170" s="164"/>
      <c r="E170" s="164"/>
      <c r="F170" s="191"/>
      <c r="G170" s="192"/>
      <c r="H170" s="192"/>
      <c r="I170" s="195"/>
      <c r="J170" s="191"/>
      <c r="K170" s="192"/>
      <c r="L170" s="192"/>
      <c r="M170" s="195"/>
      <c r="N170" s="197"/>
      <c r="O170" s="198"/>
      <c r="P170" s="198"/>
      <c r="Q170" s="198"/>
      <c r="R170" s="198"/>
      <c r="S170" s="198"/>
      <c r="T170" s="198"/>
      <c r="U170" s="198"/>
      <c r="V170" s="198"/>
      <c r="W170" s="198"/>
      <c r="X170" s="198"/>
      <c r="Y170" s="169"/>
      <c r="Z170" s="170"/>
      <c r="AA170" s="76"/>
      <c r="AB170" s="2"/>
      <c r="AC170" s="98"/>
      <c r="AD170" s="98"/>
      <c r="AE170" s="98"/>
      <c r="AF170" s="98"/>
      <c r="AG170" s="98"/>
      <c r="AH170" s="98"/>
      <c r="AI170" s="98"/>
      <c r="AJ170" s="98"/>
      <c r="AK170" s="98"/>
      <c r="AL170" s="98"/>
      <c r="AM170" s="98"/>
      <c r="AN170" s="98"/>
      <c r="AO170" s="98"/>
      <c r="AP170" s="98"/>
      <c r="AQ170" s="98"/>
      <c r="AR170" s="98"/>
      <c r="AS170" s="98"/>
      <c r="AT170" s="98"/>
      <c r="AU170" s="98"/>
      <c r="AV170" s="98"/>
      <c r="AW170" s="98"/>
      <c r="AX170" s="98"/>
      <c r="AY170" s="98"/>
      <c r="AZ170" s="98"/>
      <c r="BA170" s="98"/>
    </row>
    <row r="171" spans="1:53" ht="12.75">
      <c r="A171" s="2"/>
      <c r="B171" s="165"/>
      <c r="C171" s="168"/>
      <c r="D171" s="168"/>
      <c r="E171" s="168"/>
      <c r="F171" s="193"/>
      <c r="G171" s="194"/>
      <c r="H171" s="194"/>
      <c r="I171" s="196"/>
      <c r="J171" s="193"/>
      <c r="K171" s="194"/>
      <c r="L171" s="194"/>
      <c r="M171" s="196"/>
      <c r="N171" s="199"/>
      <c r="O171" s="200"/>
      <c r="P171" s="200"/>
      <c r="Q171" s="200"/>
      <c r="R171" s="200"/>
      <c r="S171" s="200"/>
      <c r="T171" s="200"/>
      <c r="U171" s="200"/>
      <c r="V171" s="200"/>
      <c r="W171" s="200"/>
      <c r="X171" s="200"/>
      <c r="Y171" s="171"/>
      <c r="Z171" s="172"/>
      <c r="AA171" s="76"/>
      <c r="AB171" s="2"/>
      <c r="AC171" s="98"/>
      <c r="AD171" s="98"/>
      <c r="AE171" s="98"/>
      <c r="AF171" s="98"/>
      <c r="AG171" s="98"/>
      <c r="AH171" s="98"/>
      <c r="AI171" s="98"/>
      <c r="AJ171" s="98"/>
      <c r="AK171" s="98"/>
      <c r="AL171" s="98"/>
      <c r="AM171" s="98"/>
      <c r="AN171" s="98"/>
      <c r="AO171" s="98"/>
      <c r="AP171" s="98"/>
      <c r="AQ171" s="98"/>
      <c r="AR171" s="98"/>
      <c r="AS171" s="98"/>
      <c r="AT171" s="98"/>
      <c r="AU171" s="98"/>
      <c r="AV171" s="98"/>
      <c r="AW171" s="98"/>
      <c r="AX171" s="98"/>
      <c r="AY171" s="98"/>
      <c r="AZ171" s="98"/>
      <c r="BA171" s="98"/>
    </row>
    <row r="172" spans="1:53" ht="12.75">
      <c r="A172" s="2"/>
      <c r="B172" s="173"/>
      <c r="C172" s="174"/>
      <c r="D172" s="174"/>
      <c r="E172" s="214"/>
      <c r="F172" s="217"/>
      <c r="G172" s="218"/>
      <c r="H172" s="218"/>
      <c r="I172" s="218"/>
      <c r="J172" s="179"/>
      <c r="K172" s="180"/>
      <c r="L172" s="180"/>
      <c r="M172" s="185"/>
      <c r="N172" s="201"/>
      <c r="O172" s="202"/>
      <c r="P172" s="202"/>
      <c r="Q172" s="202"/>
      <c r="R172" s="202"/>
      <c r="S172" s="202"/>
      <c r="T172" s="202"/>
      <c r="U172" s="202"/>
      <c r="V172" s="202"/>
      <c r="W172" s="202"/>
      <c r="X172" s="202"/>
      <c r="Y172" s="188"/>
      <c r="Z172" s="189"/>
      <c r="AA172" s="2"/>
      <c r="AB172" s="2"/>
      <c r="AC172" s="98"/>
      <c r="AD172" s="98"/>
      <c r="AE172" s="98"/>
      <c r="AF172" s="98"/>
      <c r="AG172" s="98"/>
      <c r="AH172" s="98"/>
      <c r="AI172" s="98"/>
      <c r="AJ172" s="98"/>
      <c r="AK172" s="98"/>
      <c r="AL172" s="98"/>
      <c r="AM172" s="98"/>
      <c r="AN172" s="98"/>
      <c r="AO172" s="98"/>
      <c r="AP172" s="98"/>
      <c r="AQ172" s="98"/>
      <c r="AR172" s="98"/>
      <c r="AS172" s="98"/>
      <c r="AT172" s="98"/>
      <c r="AU172" s="98"/>
      <c r="AV172" s="98"/>
      <c r="AW172" s="98"/>
      <c r="AX172" s="98"/>
      <c r="AY172" s="98"/>
      <c r="AZ172" s="98"/>
      <c r="BA172" s="98"/>
    </row>
    <row r="173" spans="1:53" ht="12.75">
      <c r="A173" s="2"/>
      <c r="B173" s="175"/>
      <c r="C173" s="176"/>
      <c r="D173" s="176"/>
      <c r="E173" s="215"/>
      <c r="F173" s="219"/>
      <c r="G173" s="220"/>
      <c r="H173" s="220"/>
      <c r="I173" s="220"/>
      <c r="J173" s="181"/>
      <c r="K173" s="182"/>
      <c r="L173" s="182"/>
      <c r="M173" s="186"/>
      <c r="N173" s="197"/>
      <c r="O173" s="198"/>
      <c r="P173" s="198"/>
      <c r="Q173" s="198"/>
      <c r="R173" s="198"/>
      <c r="S173" s="198"/>
      <c r="T173" s="198"/>
      <c r="U173" s="198"/>
      <c r="V173" s="198"/>
      <c r="W173" s="198"/>
      <c r="X173" s="198"/>
      <c r="Y173" s="169"/>
      <c r="Z173" s="170"/>
      <c r="AA173" s="2"/>
      <c r="AB173" s="2"/>
      <c r="AC173" s="98"/>
      <c r="AD173" s="98"/>
      <c r="AE173" s="98"/>
      <c r="AF173" s="98"/>
      <c r="AG173" s="98"/>
      <c r="AH173" s="98"/>
      <c r="AI173" s="98"/>
      <c r="AJ173" s="98"/>
      <c r="AK173" s="98"/>
      <c r="AL173" s="98"/>
      <c r="AM173" s="98"/>
      <c r="AN173" s="98"/>
      <c r="AO173" s="98"/>
      <c r="AP173" s="98"/>
      <c r="AQ173" s="98"/>
      <c r="AR173" s="98"/>
      <c r="AS173" s="98"/>
      <c r="AT173" s="98"/>
      <c r="AU173" s="98"/>
      <c r="AV173" s="98"/>
      <c r="AW173" s="98"/>
      <c r="AX173" s="98"/>
      <c r="AY173" s="98"/>
      <c r="AZ173" s="98"/>
      <c r="BA173" s="98"/>
    </row>
    <row r="174" spans="1:53" ht="12.75">
      <c r="A174" s="2"/>
      <c r="B174" s="175"/>
      <c r="C174" s="176"/>
      <c r="D174" s="176"/>
      <c r="E174" s="215"/>
      <c r="F174" s="219"/>
      <c r="G174" s="220"/>
      <c r="H174" s="220"/>
      <c r="I174" s="220"/>
      <c r="J174" s="181"/>
      <c r="K174" s="182"/>
      <c r="L174" s="182"/>
      <c r="M174" s="186"/>
      <c r="N174" s="197"/>
      <c r="O174" s="198"/>
      <c r="P174" s="198"/>
      <c r="Q174" s="198"/>
      <c r="R174" s="198"/>
      <c r="S174" s="198"/>
      <c r="T174" s="198"/>
      <c r="U174" s="198"/>
      <c r="V174" s="198"/>
      <c r="W174" s="198"/>
      <c r="X174" s="198"/>
      <c r="Y174" s="169"/>
      <c r="Z174" s="170"/>
      <c r="AA174" s="2"/>
      <c r="AB174" s="2"/>
      <c r="AC174" s="98"/>
      <c r="AD174" s="98"/>
      <c r="AE174" s="98"/>
      <c r="AF174" s="98"/>
      <c r="AG174" s="98"/>
      <c r="AH174" s="98"/>
      <c r="AI174" s="98"/>
      <c r="AJ174" s="98"/>
      <c r="AK174" s="98"/>
      <c r="AL174" s="98"/>
      <c r="AM174" s="98"/>
      <c r="AN174" s="98"/>
      <c r="AO174" s="98"/>
      <c r="AP174" s="98"/>
      <c r="AQ174" s="98"/>
      <c r="AR174" s="98"/>
      <c r="AS174" s="98"/>
      <c r="AT174" s="98"/>
      <c r="AU174" s="98"/>
      <c r="AV174" s="98"/>
      <c r="AW174" s="98"/>
      <c r="AX174" s="98"/>
      <c r="AY174" s="98"/>
      <c r="AZ174" s="98"/>
      <c r="BA174" s="98"/>
    </row>
    <row r="175" spans="1:53" ht="12.75">
      <c r="A175" s="2"/>
      <c r="B175" s="175"/>
      <c r="C175" s="176"/>
      <c r="D175" s="176"/>
      <c r="E175" s="215"/>
      <c r="F175" s="219"/>
      <c r="G175" s="220"/>
      <c r="H175" s="220"/>
      <c r="I175" s="220"/>
      <c r="J175" s="181"/>
      <c r="K175" s="182"/>
      <c r="L175" s="182"/>
      <c r="M175" s="186"/>
      <c r="N175" s="197"/>
      <c r="O175" s="198"/>
      <c r="P175" s="198"/>
      <c r="Q175" s="198"/>
      <c r="R175" s="198"/>
      <c r="S175" s="198"/>
      <c r="T175" s="198"/>
      <c r="U175" s="198"/>
      <c r="V175" s="198"/>
      <c r="W175" s="198"/>
      <c r="X175" s="198"/>
      <c r="Y175" s="169"/>
      <c r="Z175" s="170"/>
      <c r="AA175" s="2"/>
      <c r="AB175" s="2"/>
      <c r="AC175" s="98"/>
      <c r="AD175" s="98"/>
      <c r="AE175" s="98"/>
      <c r="AF175" s="98"/>
      <c r="AG175" s="98"/>
      <c r="AH175" s="98"/>
      <c r="AI175" s="98"/>
      <c r="AJ175" s="98"/>
      <c r="AK175" s="98"/>
      <c r="AL175" s="98"/>
      <c r="AM175" s="98"/>
      <c r="AN175" s="98"/>
      <c r="AO175" s="98"/>
      <c r="AP175" s="98"/>
      <c r="AQ175" s="98"/>
      <c r="AR175" s="98"/>
      <c r="AS175" s="98"/>
      <c r="AT175" s="98"/>
      <c r="AU175" s="98"/>
      <c r="AV175" s="98"/>
      <c r="AW175" s="98"/>
      <c r="AX175" s="98"/>
      <c r="AY175" s="98"/>
      <c r="AZ175" s="98"/>
      <c r="BA175" s="98"/>
    </row>
    <row r="176" spans="1:53" ht="12.75">
      <c r="A176" s="76"/>
      <c r="B176" s="175"/>
      <c r="C176" s="176"/>
      <c r="D176" s="176"/>
      <c r="E176" s="215"/>
      <c r="F176" s="219"/>
      <c r="G176" s="220"/>
      <c r="H176" s="220"/>
      <c r="I176" s="220"/>
      <c r="J176" s="181"/>
      <c r="K176" s="182"/>
      <c r="L176" s="182"/>
      <c r="M176" s="186"/>
      <c r="N176" s="197"/>
      <c r="O176" s="198"/>
      <c r="P176" s="198"/>
      <c r="Q176" s="198"/>
      <c r="R176" s="198"/>
      <c r="S176" s="198"/>
      <c r="T176" s="198"/>
      <c r="U176" s="198"/>
      <c r="V176" s="198"/>
      <c r="W176" s="198"/>
      <c r="X176" s="198"/>
      <c r="Y176" s="169"/>
      <c r="Z176" s="170"/>
      <c r="AA176" s="2"/>
      <c r="AB176" s="2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</row>
    <row r="177" spans="1:53" ht="12.75">
      <c r="A177" s="2"/>
      <c r="B177" s="177"/>
      <c r="C177" s="178"/>
      <c r="D177" s="178"/>
      <c r="E177" s="216"/>
      <c r="F177" s="221"/>
      <c r="G177" s="222"/>
      <c r="H177" s="222"/>
      <c r="I177" s="222"/>
      <c r="J177" s="183"/>
      <c r="K177" s="184"/>
      <c r="L177" s="184"/>
      <c r="M177" s="187"/>
      <c r="N177" s="199"/>
      <c r="O177" s="200"/>
      <c r="P177" s="200"/>
      <c r="Q177" s="200"/>
      <c r="R177" s="200"/>
      <c r="S177" s="200"/>
      <c r="T177" s="200"/>
      <c r="U177" s="200"/>
      <c r="V177" s="200"/>
      <c r="W177" s="200"/>
      <c r="X177" s="200"/>
      <c r="Y177" s="171"/>
      <c r="Z177" s="172"/>
      <c r="AA177" s="2"/>
      <c r="AB177" s="2"/>
      <c r="AC177" s="98"/>
      <c r="AD177" s="98"/>
      <c r="AE177" s="98"/>
      <c r="AF177" s="98"/>
      <c r="AG177" s="98"/>
      <c r="AH177" s="98"/>
      <c r="AI177" s="98"/>
      <c r="AJ177" s="98"/>
      <c r="AK177" s="98"/>
      <c r="AL177" s="98"/>
      <c r="AM177" s="98"/>
      <c r="AN177" s="98"/>
      <c r="AO177" s="98"/>
      <c r="AP177" s="98"/>
      <c r="AQ177" s="98"/>
      <c r="AR177" s="98"/>
      <c r="AS177" s="98"/>
      <c r="AT177" s="98"/>
      <c r="AU177" s="98"/>
      <c r="AV177" s="98"/>
      <c r="AW177" s="98"/>
      <c r="AX177" s="98"/>
      <c r="AY177" s="98"/>
      <c r="AZ177" s="98"/>
      <c r="BA177" s="98"/>
    </row>
    <row r="178" spans="1:53" ht="12.75">
      <c r="A178" s="2"/>
      <c r="B178" s="173"/>
      <c r="C178" s="174"/>
      <c r="D178" s="174"/>
      <c r="E178" s="214"/>
      <c r="F178" s="179"/>
      <c r="G178" s="180"/>
      <c r="H178" s="180"/>
      <c r="I178" s="185"/>
      <c r="J178" s="179"/>
      <c r="K178" s="180"/>
      <c r="L178" s="180"/>
      <c r="M178" s="185"/>
      <c r="N178" s="201"/>
      <c r="O178" s="202"/>
      <c r="P178" s="202"/>
      <c r="Q178" s="202"/>
      <c r="R178" s="202"/>
      <c r="S178" s="202"/>
      <c r="T178" s="202"/>
      <c r="U178" s="202"/>
      <c r="V178" s="202"/>
      <c r="W178" s="202"/>
      <c r="X178" s="203"/>
      <c r="Y178" s="188"/>
      <c r="Z178" s="189"/>
      <c r="AA178" s="2"/>
      <c r="AB178" s="2"/>
      <c r="AC178" s="98"/>
      <c r="AD178" s="98"/>
      <c r="AE178" s="98"/>
      <c r="AF178" s="98"/>
      <c r="AG178" s="98"/>
      <c r="AH178" s="98"/>
      <c r="AI178" s="98"/>
      <c r="AJ178" s="98"/>
      <c r="AK178" s="98"/>
      <c r="AL178" s="98"/>
      <c r="AM178" s="98"/>
      <c r="AN178" s="98"/>
      <c r="AO178" s="98"/>
      <c r="AP178" s="98"/>
      <c r="AQ178" s="98"/>
      <c r="AR178" s="98"/>
      <c r="AS178" s="98"/>
      <c r="AT178" s="98"/>
      <c r="AU178" s="98"/>
      <c r="AV178" s="98"/>
      <c r="AW178" s="98"/>
      <c r="AX178" s="98"/>
      <c r="AY178" s="98"/>
      <c r="AZ178" s="98"/>
      <c r="BA178" s="98"/>
    </row>
    <row r="179" spans="1:53" ht="12.75">
      <c r="A179" s="2"/>
      <c r="B179" s="175"/>
      <c r="C179" s="176"/>
      <c r="D179" s="176"/>
      <c r="E179" s="215"/>
      <c r="F179" s="181"/>
      <c r="G179" s="182"/>
      <c r="H179" s="182"/>
      <c r="I179" s="186"/>
      <c r="J179" s="181"/>
      <c r="K179" s="182"/>
      <c r="L179" s="182"/>
      <c r="M179" s="186"/>
      <c r="N179" s="197"/>
      <c r="O179" s="198"/>
      <c r="P179" s="198"/>
      <c r="Q179" s="198"/>
      <c r="R179" s="198"/>
      <c r="S179" s="198"/>
      <c r="T179" s="198"/>
      <c r="U179" s="198"/>
      <c r="V179" s="198"/>
      <c r="W179" s="198"/>
      <c r="X179" s="204"/>
      <c r="Y179" s="169"/>
      <c r="Z179" s="170"/>
      <c r="AA179" s="2"/>
      <c r="AB179" s="2"/>
      <c r="AC179" s="98"/>
      <c r="AD179" s="98"/>
      <c r="AE179" s="98"/>
      <c r="AF179" s="98"/>
      <c r="AG179" s="98"/>
      <c r="AH179" s="98"/>
      <c r="AI179" s="98"/>
      <c r="AJ179" s="98"/>
      <c r="AK179" s="98"/>
      <c r="AL179" s="98"/>
      <c r="AM179" s="98"/>
      <c r="AN179" s="98"/>
      <c r="AO179" s="98"/>
      <c r="AP179" s="98"/>
      <c r="AQ179" s="98"/>
      <c r="AR179" s="98"/>
      <c r="AS179" s="98"/>
      <c r="AT179" s="98"/>
      <c r="AU179" s="98"/>
      <c r="AV179" s="98"/>
      <c r="AW179" s="98"/>
      <c r="AX179" s="98"/>
      <c r="AY179" s="98"/>
      <c r="AZ179" s="98"/>
      <c r="BA179" s="98"/>
    </row>
    <row r="180" spans="1:53" ht="12.75">
      <c r="A180" s="2"/>
      <c r="B180" s="175"/>
      <c r="C180" s="176"/>
      <c r="D180" s="176"/>
      <c r="E180" s="215"/>
      <c r="F180" s="181"/>
      <c r="G180" s="182"/>
      <c r="H180" s="182"/>
      <c r="I180" s="186"/>
      <c r="J180" s="181"/>
      <c r="K180" s="182"/>
      <c r="L180" s="182"/>
      <c r="M180" s="186"/>
      <c r="N180" s="197"/>
      <c r="O180" s="198"/>
      <c r="P180" s="198"/>
      <c r="Q180" s="198"/>
      <c r="R180" s="198"/>
      <c r="S180" s="198"/>
      <c r="T180" s="198"/>
      <c r="U180" s="198"/>
      <c r="V180" s="198"/>
      <c r="W180" s="198"/>
      <c r="X180" s="204"/>
      <c r="Y180" s="169"/>
      <c r="Z180" s="170"/>
      <c r="AA180" s="2"/>
      <c r="AB180" s="2"/>
      <c r="AC180" s="98"/>
      <c r="AD180" s="98"/>
      <c r="AE180" s="98"/>
      <c r="AF180" s="98"/>
      <c r="AG180" s="98"/>
      <c r="AH180" s="98"/>
      <c r="AI180" s="98"/>
      <c r="AJ180" s="98"/>
      <c r="AK180" s="98"/>
      <c r="AL180" s="98"/>
      <c r="AM180" s="98"/>
      <c r="AN180" s="98"/>
      <c r="AO180" s="98"/>
      <c r="AP180" s="98"/>
      <c r="AQ180" s="98"/>
      <c r="AR180" s="98"/>
      <c r="AS180" s="98"/>
      <c r="AT180" s="98"/>
      <c r="AU180" s="98"/>
      <c r="AV180" s="98"/>
      <c r="AW180" s="98"/>
      <c r="AX180" s="98"/>
      <c r="AY180" s="98"/>
      <c r="AZ180" s="98"/>
      <c r="BA180" s="98"/>
    </row>
    <row r="181" spans="1:53" ht="12.75">
      <c r="A181" s="2"/>
      <c r="B181" s="175"/>
      <c r="C181" s="176"/>
      <c r="D181" s="176"/>
      <c r="E181" s="215"/>
      <c r="F181" s="181"/>
      <c r="G181" s="182"/>
      <c r="H181" s="182"/>
      <c r="I181" s="186"/>
      <c r="J181" s="181"/>
      <c r="K181" s="182"/>
      <c r="L181" s="182"/>
      <c r="M181" s="186"/>
      <c r="N181" s="197"/>
      <c r="O181" s="198"/>
      <c r="P181" s="198"/>
      <c r="Q181" s="198"/>
      <c r="R181" s="198"/>
      <c r="S181" s="198"/>
      <c r="T181" s="198"/>
      <c r="U181" s="198"/>
      <c r="V181" s="198"/>
      <c r="W181" s="198"/>
      <c r="X181" s="204"/>
      <c r="Y181" s="169"/>
      <c r="Z181" s="170"/>
      <c r="AA181" s="2"/>
      <c r="AB181" s="2"/>
      <c r="AC181" s="98"/>
      <c r="AD181" s="98"/>
      <c r="AE181" s="98"/>
      <c r="AF181" s="98"/>
      <c r="AG181" s="98"/>
      <c r="AH181" s="98"/>
      <c r="AI181" s="98"/>
      <c r="AJ181" s="98"/>
      <c r="AK181" s="98"/>
      <c r="AL181" s="98"/>
      <c r="AM181" s="98"/>
      <c r="AN181" s="98"/>
      <c r="AO181" s="98"/>
      <c r="AP181" s="98"/>
      <c r="AQ181" s="98"/>
      <c r="AR181" s="98"/>
      <c r="AS181" s="98"/>
      <c r="AT181" s="98"/>
      <c r="AU181" s="98"/>
      <c r="AV181" s="98"/>
      <c r="AW181" s="98"/>
      <c r="AX181" s="98"/>
      <c r="AY181" s="98"/>
      <c r="AZ181" s="98"/>
      <c r="BA181" s="98"/>
    </row>
    <row r="182" spans="1:53" ht="12.75">
      <c r="A182" s="2"/>
      <c r="B182" s="175"/>
      <c r="C182" s="176"/>
      <c r="D182" s="176"/>
      <c r="E182" s="215"/>
      <c r="F182" s="181"/>
      <c r="G182" s="182"/>
      <c r="H182" s="182"/>
      <c r="I182" s="186"/>
      <c r="J182" s="181"/>
      <c r="K182" s="182"/>
      <c r="L182" s="182"/>
      <c r="M182" s="186"/>
      <c r="N182" s="197"/>
      <c r="O182" s="198"/>
      <c r="P182" s="198"/>
      <c r="Q182" s="198"/>
      <c r="R182" s="198"/>
      <c r="S182" s="198"/>
      <c r="T182" s="198"/>
      <c r="U182" s="198"/>
      <c r="V182" s="198"/>
      <c r="W182" s="198"/>
      <c r="X182" s="204"/>
      <c r="Y182" s="169"/>
      <c r="Z182" s="170"/>
      <c r="AA182" s="2"/>
      <c r="AB182" s="2"/>
      <c r="AC182" s="98"/>
      <c r="AD182" s="98"/>
      <c r="AE182" s="98"/>
      <c r="AF182" s="98"/>
      <c r="AG182" s="98"/>
      <c r="AH182" s="98"/>
      <c r="AI182" s="98"/>
      <c r="AJ182" s="98"/>
      <c r="AK182" s="98"/>
      <c r="AL182" s="98"/>
      <c r="AM182" s="98"/>
      <c r="AN182" s="98"/>
      <c r="AO182" s="98"/>
      <c r="AP182" s="98"/>
      <c r="AQ182" s="98"/>
      <c r="AR182" s="98"/>
      <c r="AS182" s="98"/>
      <c r="AT182" s="98"/>
      <c r="AU182" s="98"/>
      <c r="AV182" s="98"/>
      <c r="AW182" s="98"/>
      <c r="AX182" s="98"/>
      <c r="AY182" s="98"/>
      <c r="AZ182" s="98"/>
      <c r="BA182" s="98"/>
    </row>
    <row r="183" spans="1:53" ht="13.5" thickBot="1">
      <c r="A183" s="2"/>
      <c r="B183" s="177"/>
      <c r="C183" s="178"/>
      <c r="D183" s="178"/>
      <c r="E183" s="216"/>
      <c r="F183" s="183"/>
      <c r="G183" s="184"/>
      <c r="H183" s="184"/>
      <c r="I183" s="187"/>
      <c r="J183" s="183"/>
      <c r="K183" s="184"/>
      <c r="L183" s="184"/>
      <c r="M183" s="187"/>
      <c r="N183" s="199"/>
      <c r="O183" s="200"/>
      <c r="P183" s="200"/>
      <c r="Q183" s="200"/>
      <c r="R183" s="200"/>
      <c r="S183" s="200"/>
      <c r="T183" s="200"/>
      <c r="U183" s="200"/>
      <c r="V183" s="200"/>
      <c r="W183" s="200"/>
      <c r="X183" s="205"/>
      <c r="Y183" s="171"/>
      <c r="Z183" s="172"/>
      <c r="AA183" s="2"/>
      <c r="AB183" s="2"/>
      <c r="AC183" s="98"/>
      <c r="AD183" s="98"/>
      <c r="AE183" s="98"/>
      <c r="AF183" s="98"/>
      <c r="AG183" s="98"/>
      <c r="AH183" s="98"/>
      <c r="AI183" s="98"/>
      <c r="AJ183" s="98"/>
      <c r="AK183" s="98"/>
      <c r="AL183" s="98"/>
      <c r="AM183" s="98"/>
      <c r="AN183" s="98"/>
      <c r="AO183" s="98"/>
      <c r="AP183" s="98"/>
      <c r="AQ183" s="98"/>
      <c r="AR183" s="98"/>
      <c r="AS183" s="98"/>
      <c r="AT183" s="98"/>
      <c r="AU183" s="98"/>
      <c r="AV183" s="98"/>
      <c r="AW183" s="98"/>
      <c r="AX183" s="98"/>
      <c r="AY183" s="98"/>
      <c r="AZ183" s="98"/>
      <c r="BA183" s="98"/>
    </row>
    <row r="184" spans="1:53" ht="30" customHeight="1" thickBot="1" thickTop="1">
      <c r="A184" s="2"/>
      <c r="B184" s="10"/>
      <c r="C184" s="11"/>
      <c r="D184" s="11"/>
      <c r="E184" s="46"/>
      <c r="F184" s="11"/>
      <c r="G184" s="11"/>
      <c r="H184" s="11"/>
      <c r="I184" s="11"/>
      <c r="J184" s="47"/>
      <c r="K184" s="11"/>
      <c r="L184" s="11"/>
      <c r="M184" s="46"/>
      <c r="N184" s="11"/>
      <c r="O184" s="11"/>
      <c r="P184" s="11"/>
      <c r="Q184" s="11"/>
      <c r="R184" s="12" t="s">
        <v>44</v>
      </c>
      <c r="S184" s="11"/>
      <c r="T184" s="11"/>
      <c r="U184" s="11"/>
      <c r="V184" s="12" t="s">
        <v>45</v>
      </c>
      <c r="W184" s="11"/>
      <c r="X184" s="11"/>
      <c r="Y184" s="71">
        <f>SUM(Y142:Y183)</f>
        <v>0</v>
      </c>
      <c r="Z184" s="13"/>
      <c r="AA184" s="2"/>
      <c r="AB184" s="2"/>
      <c r="AC184" s="98"/>
      <c r="AD184" s="98"/>
      <c r="AE184" s="98"/>
      <c r="AF184" s="98"/>
      <c r="AG184" s="98"/>
      <c r="AH184" s="98"/>
      <c r="AI184" s="98"/>
      <c r="AJ184" s="98"/>
      <c r="AK184" s="98"/>
      <c r="AL184" s="98"/>
      <c r="AM184" s="98"/>
      <c r="AN184" s="98"/>
      <c r="AO184" s="98"/>
      <c r="AP184" s="98"/>
      <c r="AQ184" s="98"/>
      <c r="AR184" s="98"/>
      <c r="AS184" s="98"/>
      <c r="AT184" s="98"/>
      <c r="AU184" s="98"/>
      <c r="AV184" s="98"/>
      <c r="AW184" s="98"/>
      <c r="AX184" s="98"/>
      <c r="AY184" s="98"/>
      <c r="AZ184" s="98"/>
      <c r="BA184" s="98"/>
    </row>
    <row r="185" spans="1:53" ht="13.5" thickTop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98"/>
      <c r="AD185" s="98"/>
      <c r="AE185" s="98"/>
      <c r="AF185" s="98"/>
      <c r="AG185" s="98"/>
      <c r="AH185" s="98"/>
      <c r="AI185" s="98"/>
      <c r="AJ185" s="98"/>
      <c r="AK185" s="98"/>
      <c r="AL185" s="98"/>
      <c r="AM185" s="98"/>
      <c r="AN185" s="98"/>
      <c r="AO185" s="98"/>
      <c r="AP185" s="98"/>
      <c r="AQ185" s="98"/>
      <c r="AR185" s="98"/>
      <c r="AS185" s="98"/>
      <c r="AT185" s="98"/>
      <c r="AU185" s="98"/>
      <c r="AV185" s="98"/>
      <c r="AW185" s="98"/>
      <c r="AX185" s="98"/>
      <c r="AY185" s="98"/>
      <c r="AZ185" s="98"/>
      <c r="BA185" s="98"/>
    </row>
    <row r="186" spans="1:53" ht="12.75">
      <c r="A186" s="2"/>
      <c r="B186" s="5" t="s">
        <v>177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2"/>
      <c r="AB186" s="2"/>
      <c r="AC186" s="98"/>
      <c r="AD186" s="98"/>
      <c r="AE186" s="98"/>
      <c r="AF186" s="98"/>
      <c r="AG186" s="98"/>
      <c r="AH186" s="98"/>
      <c r="AI186" s="98"/>
      <c r="AJ186" s="98"/>
      <c r="AK186" s="98"/>
      <c r="AL186" s="98"/>
      <c r="AM186" s="98"/>
      <c r="AN186" s="98"/>
      <c r="AO186" s="98"/>
      <c r="AP186" s="98"/>
      <c r="AQ186" s="98"/>
      <c r="AR186" s="98"/>
      <c r="AS186" s="98"/>
      <c r="AT186" s="98"/>
      <c r="AU186" s="98"/>
      <c r="AV186" s="98"/>
      <c r="AW186" s="98"/>
      <c r="AX186" s="98"/>
      <c r="AY186" s="98"/>
      <c r="AZ186" s="98"/>
      <c r="BA186" s="98"/>
    </row>
    <row r="187" spans="1:53" ht="13.5" thickBot="1">
      <c r="A187" s="2"/>
      <c r="B187" s="5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2"/>
      <c r="AB187" s="2"/>
      <c r="AC187" s="98"/>
      <c r="AD187" s="98"/>
      <c r="AE187" s="98"/>
      <c r="AF187" s="98"/>
      <c r="AG187" s="98"/>
      <c r="AH187" s="98"/>
      <c r="AI187" s="98"/>
      <c r="AJ187" s="98"/>
      <c r="AK187" s="98"/>
      <c r="AL187" s="98"/>
      <c r="AM187" s="98"/>
      <c r="AN187" s="98"/>
      <c r="AO187" s="98"/>
      <c r="AP187" s="98"/>
      <c r="AQ187" s="98"/>
      <c r="AR187" s="98"/>
      <c r="AS187" s="98"/>
      <c r="AT187" s="98"/>
      <c r="AU187" s="98"/>
      <c r="AV187" s="98"/>
      <c r="AW187" s="98"/>
      <c r="AX187" s="98"/>
      <c r="AY187" s="98"/>
      <c r="AZ187" s="98"/>
      <c r="BA187" s="98"/>
    </row>
    <row r="188" spans="1:33" ht="30" customHeight="1" thickBot="1" thickTop="1">
      <c r="A188" s="2"/>
      <c r="B188" s="48" t="s">
        <v>46</v>
      </c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13"/>
      <c r="AA188" s="2"/>
      <c r="AB188" s="2"/>
      <c r="AC188" s="2"/>
      <c r="AD188" s="2"/>
      <c r="AE188" s="2"/>
      <c r="AF188" s="2"/>
      <c r="AG188" s="2"/>
    </row>
    <row r="189" spans="1:33" ht="25.5" customHeight="1" thickTop="1">
      <c r="A189" s="2"/>
      <c r="B189" s="14"/>
      <c r="C189" s="2"/>
      <c r="D189" s="15" t="s">
        <v>47</v>
      </c>
      <c r="E189" s="2"/>
      <c r="F189" s="2"/>
      <c r="G189" s="2"/>
      <c r="H189" s="2"/>
      <c r="I189" s="2"/>
      <c r="J189" s="2"/>
      <c r="K189" s="2"/>
      <c r="L189" s="2"/>
      <c r="M189" s="109"/>
      <c r="N189" s="110">
        <f>IF(Y184&lt;=500,Y184,500)</f>
        <v>0</v>
      </c>
      <c r="O189" s="2"/>
      <c r="P189" s="15" t="s">
        <v>48</v>
      </c>
      <c r="Q189" s="2"/>
      <c r="R189" s="127">
        <v>0.41</v>
      </c>
      <c r="S189" s="2"/>
      <c r="T189" s="15" t="s">
        <v>49</v>
      </c>
      <c r="U189" s="2"/>
      <c r="V189" s="2"/>
      <c r="W189" s="15" t="s">
        <v>50</v>
      </c>
      <c r="X189" s="2"/>
      <c r="Y189" s="114">
        <f aca="true" t="shared" si="0" ref="Y189:Y197">N189*R189</f>
        <v>0</v>
      </c>
      <c r="Z189" s="16"/>
      <c r="AA189" s="2"/>
      <c r="AB189" s="2"/>
      <c r="AC189" s="2"/>
      <c r="AD189" s="2"/>
      <c r="AE189" s="2"/>
      <c r="AF189" s="2"/>
      <c r="AG189" s="2"/>
    </row>
    <row r="190" spans="1:33" ht="25.5" customHeight="1">
      <c r="A190" s="2"/>
      <c r="B190" s="14"/>
      <c r="C190" s="2"/>
      <c r="D190" s="15" t="s">
        <v>51</v>
      </c>
      <c r="E190" s="2"/>
      <c r="F190" s="2"/>
      <c r="G190" s="2"/>
      <c r="H190" s="2"/>
      <c r="I190" s="2"/>
      <c r="J190" s="15" t="s">
        <v>52</v>
      </c>
      <c r="K190" s="2"/>
      <c r="L190" s="2"/>
      <c r="M190" s="111">
        <f>IF(Y184&gt;=650*(NOT(Y184&gt;500)),Y184-500,0)</f>
        <v>0</v>
      </c>
      <c r="N190" s="109">
        <f>IF(M190&gt;150,150,M190)</f>
        <v>0</v>
      </c>
      <c r="O190" s="2"/>
      <c r="P190" s="15" t="s">
        <v>48</v>
      </c>
      <c r="Q190" s="2"/>
      <c r="R190" s="127">
        <v>0.37</v>
      </c>
      <c r="S190" s="2"/>
      <c r="T190" s="15" t="s">
        <v>49</v>
      </c>
      <c r="U190" s="2"/>
      <c r="V190" s="2"/>
      <c r="W190" s="15" t="s">
        <v>50</v>
      </c>
      <c r="X190" s="2"/>
      <c r="Y190" s="114">
        <f t="shared" si="0"/>
        <v>0</v>
      </c>
      <c r="Z190" s="16"/>
      <c r="AA190" s="2"/>
      <c r="AB190" s="2"/>
      <c r="AC190" s="2"/>
      <c r="AD190" s="2"/>
      <c r="AE190" s="2"/>
      <c r="AF190" s="2"/>
      <c r="AG190" s="2"/>
    </row>
    <row r="191" spans="1:33" ht="25.5" customHeight="1">
      <c r="A191" s="2"/>
      <c r="B191" s="14"/>
      <c r="C191" s="2"/>
      <c r="D191" s="15" t="s">
        <v>51</v>
      </c>
      <c r="E191" s="2"/>
      <c r="F191" s="2"/>
      <c r="G191" s="2"/>
      <c r="H191" s="2"/>
      <c r="I191" s="2"/>
      <c r="J191" s="15" t="s">
        <v>53</v>
      </c>
      <c r="K191" s="2"/>
      <c r="L191" s="2"/>
      <c r="M191" s="111">
        <f>IF(Y184&gt;=800*(NOT(Y184&gt;650)),Y184-650,0)</f>
        <v>0</v>
      </c>
      <c r="N191" s="109">
        <f aca="true" t="shared" si="1" ref="N191:N197">IF(M191&gt;150,150,M191)</f>
        <v>0</v>
      </c>
      <c r="O191" s="2"/>
      <c r="P191" s="15" t="s">
        <v>48</v>
      </c>
      <c r="Q191" s="2"/>
      <c r="R191" s="127">
        <v>0.35</v>
      </c>
      <c r="S191" s="2"/>
      <c r="T191" s="15" t="s">
        <v>49</v>
      </c>
      <c r="U191" s="2"/>
      <c r="V191" s="2"/>
      <c r="W191" s="15" t="s">
        <v>50</v>
      </c>
      <c r="X191" s="2"/>
      <c r="Y191" s="114">
        <f t="shared" si="0"/>
        <v>0</v>
      </c>
      <c r="Z191" s="16"/>
      <c r="AA191" s="2"/>
      <c r="AB191" s="2"/>
      <c r="AC191" s="2"/>
      <c r="AD191" s="2"/>
      <c r="AE191" s="2"/>
      <c r="AF191" s="2"/>
      <c r="AG191" s="2"/>
    </row>
    <row r="192" spans="1:33" ht="25.5" customHeight="1">
      <c r="A192" s="2"/>
      <c r="B192" s="14"/>
      <c r="C192" s="2"/>
      <c r="D192" s="15" t="s">
        <v>51</v>
      </c>
      <c r="E192" s="2"/>
      <c r="F192" s="2"/>
      <c r="G192" s="2"/>
      <c r="H192" s="2"/>
      <c r="I192" s="2"/>
      <c r="J192" s="15" t="s">
        <v>54</v>
      </c>
      <c r="K192" s="2"/>
      <c r="L192" s="2"/>
      <c r="M192" s="111">
        <f>IF(Y184&gt;=950*(NOT(Y184&gt;800)),Y184-800,0)</f>
        <v>0</v>
      </c>
      <c r="N192" s="109">
        <f t="shared" si="1"/>
        <v>0</v>
      </c>
      <c r="O192" s="2"/>
      <c r="P192" s="15" t="s">
        <v>48</v>
      </c>
      <c r="Q192" s="2"/>
      <c r="R192" s="127">
        <v>0.33</v>
      </c>
      <c r="S192" s="2"/>
      <c r="T192" s="15" t="s">
        <v>49</v>
      </c>
      <c r="U192" s="2"/>
      <c r="V192" s="2"/>
      <c r="W192" s="15" t="s">
        <v>50</v>
      </c>
      <c r="X192" s="2"/>
      <c r="Y192" s="114">
        <f t="shared" si="0"/>
        <v>0</v>
      </c>
      <c r="Z192" s="16"/>
      <c r="AA192" s="2"/>
      <c r="AB192" s="2"/>
      <c r="AC192" s="2"/>
      <c r="AD192" s="2"/>
      <c r="AE192" s="2"/>
      <c r="AF192" s="2"/>
      <c r="AG192" s="2"/>
    </row>
    <row r="193" spans="1:33" ht="25.5" customHeight="1">
      <c r="A193" s="2"/>
      <c r="B193" s="14"/>
      <c r="C193" s="2"/>
      <c r="D193" s="15" t="s">
        <v>51</v>
      </c>
      <c r="E193" s="2"/>
      <c r="F193" s="2"/>
      <c r="G193" s="2"/>
      <c r="H193" s="2"/>
      <c r="I193" s="2"/>
      <c r="J193" s="15" t="s">
        <v>55</v>
      </c>
      <c r="K193" s="2"/>
      <c r="L193" s="2"/>
      <c r="M193" s="111">
        <f>IF(Y184&gt;=1100*(NOT(Y184&gt;950)),Y184-950,0)</f>
        <v>0</v>
      </c>
      <c r="N193" s="109">
        <f t="shared" si="1"/>
        <v>0</v>
      </c>
      <c r="O193" s="2"/>
      <c r="P193" s="15" t="s">
        <v>48</v>
      </c>
      <c r="Q193" s="2"/>
      <c r="R193" s="127">
        <v>0.32</v>
      </c>
      <c r="S193" s="2"/>
      <c r="T193" s="15" t="s">
        <v>49</v>
      </c>
      <c r="U193" s="2"/>
      <c r="V193" s="2"/>
      <c r="W193" s="15" t="s">
        <v>50</v>
      </c>
      <c r="X193" s="2"/>
      <c r="Y193" s="114">
        <f t="shared" si="0"/>
        <v>0</v>
      </c>
      <c r="Z193" s="16"/>
      <c r="AA193" s="2"/>
      <c r="AB193" s="2"/>
      <c r="AC193" s="2"/>
      <c r="AD193" s="2"/>
      <c r="AE193" s="2"/>
      <c r="AF193" s="2"/>
      <c r="AG193" s="2"/>
    </row>
    <row r="194" spans="1:33" ht="25.5" customHeight="1">
      <c r="A194" s="2"/>
      <c r="B194" s="14"/>
      <c r="C194" s="2"/>
      <c r="D194" s="15" t="s">
        <v>51</v>
      </c>
      <c r="E194" s="2"/>
      <c r="F194" s="2"/>
      <c r="G194" s="2"/>
      <c r="H194" s="2"/>
      <c r="I194" s="2"/>
      <c r="J194" s="15" t="s">
        <v>56</v>
      </c>
      <c r="K194" s="2"/>
      <c r="L194" s="2"/>
      <c r="M194" s="111">
        <f>IF(Y184&gt;=1250*(NOT(Y184&gt;1100)),Y184-1100,0)</f>
        <v>0</v>
      </c>
      <c r="N194" s="109">
        <f t="shared" si="1"/>
        <v>0</v>
      </c>
      <c r="O194" s="2"/>
      <c r="P194" s="15" t="s">
        <v>48</v>
      </c>
      <c r="Q194" s="2"/>
      <c r="R194" s="127">
        <v>0.32</v>
      </c>
      <c r="S194" s="2"/>
      <c r="T194" s="15" t="s">
        <v>49</v>
      </c>
      <c r="U194" s="2"/>
      <c r="V194" s="2"/>
      <c r="W194" s="15" t="s">
        <v>50</v>
      </c>
      <c r="X194" s="2"/>
      <c r="Y194" s="114">
        <f t="shared" si="0"/>
        <v>0</v>
      </c>
      <c r="Z194" s="16"/>
      <c r="AA194" s="2"/>
      <c r="AB194" s="2"/>
      <c r="AC194" s="2"/>
      <c r="AD194" s="2"/>
      <c r="AE194" s="2"/>
      <c r="AF194" s="2"/>
      <c r="AG194" s="2"/>
    </row>
    <row r="195" spans="1:33" ht="25.5" customHeight="1">
      <c r="A195" s="2"/>
      <c r="B195" s="14"/>
      <c r="C195" s="2"/>
      <c r="D195" s="15" t="s">
        <v>51</v>
      </c>
      <c r="E195" s="2"/>
      <c r="F195" s="2"/>
      <c r="G195" s="2"/>
      <c r="H195" s="2"/>
      <c r="I195" s="2"/>
      <c r="J195" s="15" t="s">
        <v>57</v>
      </c>
      <c r="K195" s="2"/>
      <c r="L195" s="2"/>
      <c r="M195" s="111">
        <f>IF(Y184&gt;=1400*(NOT(Y184&gt;1250)),Y184-1250,0)</f>
        <v>0</v>
      </c>
      <c r="N195" s="109">
        <f t="shared" si="1"/>
        <v>0</v>
      </c>
      <c r="O195" s="2"/>
      <c r="P195" s="15" t="s">
        <v>48</v>
      </c>
      <c r="Q195" s="2"/>
      <c r="R195" s="127">
        <v>0.32</v>
      </c>
      <c r="S195" s="2"/>
      <c r="T195" s="15" t="s">
        <v>49</v>
      </c>
      <c r="U195" s="2"/>
      <c r="V195" s="2"/>
      <c r="W195" s="15" t="s">
        <v>50</v>
      </c>
      <c r="X195" s="2"/>
      <c r="Y195" s="114">
        <f t="shared" si="0"/>
        <v>0</v>
      </c>
      <c r="Z195" s="16"/>
      <c r="AA195" s="2"/>
      <c r="AB195" s="2"/>
      <c r="AC195" s="2"/>
      <c r="AD195" s="2"/>
      <c r="AE195" s="2"/>
      <c r="AF195" s="2"/>
      <c r="AG195" s="2"/>
    </row>
    <row r="196" spans="1:33" ht="25.5" customHeight="1">
      <c r="A196" s="2"/>
      <c r="B196" s="14"/>
      <c r="C196" s="2"/>
      <c r="D196" s="15" t="s">
        <v>51</v>
      </c>
      <c r="E196" s="2"/>
      <c r="F196" s="2"/>
      <c r="G196" s="2"/>
      <c r="H196" s="2"/>
      <c r="I196" s="2"/>
      <c r="J196" s="15" t="s">
        <v>58</v>
      </c>
      <c r="K196" s="2"/>
      <c r="L196" s="2"/>
      <c r="M196" s="111">
        <f>IF(Y184&gt;=1550*(NOT(Y184&gt;1400)),Y184-1400,0)</f>
        <v>0</v>
      </c>
      <c r="N196" s="109">
        <f t="shared" si="1"/>
        <v>0</v>
      </c>
      <c r="O196" s="2"/>
      <c r="P196" s="15" t="s">
        <v>48</v>
      </c>
      <c r="Q196" s="2"/>
      <c r="R196" s="127">
        <v>0.32</v>
      </c>
      <c r="S196" s="2"/>
      <c r="T196" s="15" t="s">
        <v>49</v>
      </c>
      <c r="U196" s="2"/>
      <c r="V196" s="2"/>
      <c r="W196" s="15" t="s">
        <v>50</v>
      </c>
      <c r="X196" s="2"/>
      <c r="Y196" s="114">
        <f t="shared" si="0"/>
        <v>0</v>
      </c>
      <c r="Z196" s="16"/>
      <c r="AA196" s="2"/>
      <c r="AB196" s="2"/>
      <c r="AC196" s="2"/>
      <c r="AD196" s="2"/>
      <c r="AE196" s="2"/>
      <c r="AF196" s="2"/>
      <c r="AG196" s="2"/>
    </row>
    <row r="197" spans="1:33" ht="25.5" customHeight="1">
      <c r="A197" s="2"/>
      <c r="B197" s="14"/>
      <c r="C197" s="2"/>
      <c r="D197" s="15" t="s">
        <v>51</v>
      </c>
      <c r="E197" s="2"/>
      <c r="F197" s="2"/>
      <c r="G197" s="2"/>
      <c r="H197" s="2"/>
      <c r="I197" s="2"/>
      <c r="J197" s="15" t="s">
        <v>59</v>
      </c>
      <c r="K197" s="2"/>
      <c r="L197" s="2"/>
      <c r="M197" s="111">
        <f>IF(Y184&gt;=1700*(NOT(Y184&gt;1550)),Y184-1550,0)</f>
        <v>0</v>
      </c>
      <c r="N197" s="109">
        <f t="shared" si="1"/>
        <v>0</v>
      </c>
      <c r="O197" s="2"/>
      <c r="P197" s="15" t="s">
        <v>48</v>
      </c>
      <c r="Q197" s="2"/>
      <c r="R197" s="127">
        <v>0.31</v>
      </c>
      <c r="S197" s="2"/>
      <c r="T197" s="15" t="s">
        <v>49</v>
      </c>
      <c r="U197" s="2"/>
      <c r="V197" s="2"/>
      <c r="W197" s="15" t="s">
        <v>50</v>
      </c>
      <c r="X197" s="2"/>
      <c r="Y197" s="114">
        <f t="shared" si="0"/>
        <v>0</v>
      </c>
      <c r="Z197" s="16"/>
      <c r="AA197" s="2"/>
      <c r="AB197" s="2"/>
      <c r="AC197" s="2"/>
      <c r="AD197" s="2"/>
      <c r="AE197" s="2"/>
      <c r="AF197" s="2"/>
      <c r="AG197" s="2"/>
    </row>
    <row r="198" spans="1:33" ht="25.5" customHeight="1">
      <c r="A198" s="2"/>
      <c r="B198" s="149"/>
      <c r="C198" s="150"/>
      <c r="D198" s="151" t="s">
        <v>60</v>
      </c>
      <c r="E198" s="150"/>
      <c r="F198" s="150"/>
      <c r="G198" s="150"/>
      <c r="H198" s="150"/>
      <c r="I198" s="150"/>
      <c r="J198" s="151" t="s">
        <v>61</v>
      </c>
      <c r="K198" s="150"/>
      <c r="L198" s="150"/>
      <c r="M198" s="152"/>
      <c r="N198" s="153">
        <f>IF(Y184&gt;=1850*(NOT(Y184&gt;1700)),Y184-1700,0)</f>
        <v>0</v>
      </c>
      <c r="O198" s="150"/>
      <c r="P198" s="151" t="s">
        <v>48</v>
      </c>
      <c r="Q198" s="150"/>
      <c r="R198" s="154">
        <v>0.3</v>
      </c>
      <c r="S198" s="150"/>
      <c r="T198" s="151" t="s">
        <v>49</v>
      </c>
      <c r="U198" s="150"/>
      <c r="V198" s="150"/>
      <c r="W198" s="151" t="s">
        <v>50</v>
      </c>
      <c r="X198" s="150"/>
      <c r="Y198" s="155"/>
      <c r="Z198" s="156"/>
      <c r="AA198" s="2"/>
      <c r="AB198" s="2"/>
      <c r="AC198" s="2"/>
      <c r="AD198" s="2"/>
      <c r="AE198" s="2"/>
      <c r="AF198" s="2"/>
      <c r="AG198" s="2"/>
    </row>
    <row r="199" spans="1:33" ht="30" customHeight="1" thickBot="1">
      <c r="A199" s="2"/>
      <c r="B199" s="14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49">
        <f>SUM(N189:N198)</f>
        <v>0</v>
      </c>
      <c r="O199" s="249"/>
      <c r="P199" s="2"/>
      <c r="Q199" s="2"/>
      <c r="R199" s="15" t="s">
        <v>62</v>
      </c>
      <c r="S199" s="2"/>
      <c r="T199" s="2"/>
      <c r="U199" s="2"/>
      <c r="V199" s="2"/>
      <c r="W199" s="2" t="s">
        <v>50</v>
      </c>
      <c r="X199" s="2"/>
      <c r="Y199" s="114">
        <f>SUM(Y189:Y198)</f>
        <v>0</v>
      </c>
      <c r="Z199" s="16"/>
      <c r="AA199" s="2"/>
      <c r="AB199" s="2"/>
      <c r="AC199" s="2"/>
      <c r="AD199" s="15" t="s">
        <v>63</v>
      </c>
      <c r="AE199" s="2"/>
      <c r="AF199" s="2"/>
      <c r="AG199" s="2"/>
    </row>
    <row r="200" spans="1:33" ht="30" customHeight="1" thickBot="1" thickTop="1">
      <c r="A200" s="2"/>
      <c r="B200" s="48" t="s">
        <v>64</v>
      </c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72"/>
      <c r="Z200" s="53"/>
      <c r="AA200" s="2"/>
      <c r="AB200" s="2"/>
      <c r="AC200" s="2"/>
      <c r="AD200" s="2"/>
      <c r="AE200" s="2"/>
      <c r="AF200" s="2"/>
      <c r="AG200" s="2"/>
    </row>
    <row r="201" spans="1:33" ht="30" customHeight="1" thickTop="1">
      <c r="A201" s="2"/>
      <c r="B201" s="14"/>
      <c r="C201" s="2"/>
      <c r="D201" s="15" t="s">
        <v>65</v>
      </c>
      <c r="E201" s="2"/>
      <c r="F201" s="2"/>
      <c r="G201" s="15" t="s">
        <v>66</v>
      </c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15" t="s">
        <v>50</v>
      </c>
      <c r="X201" s="2"/>
      <c r="Y201" s="157"/>
      <c r="Z201" s="16"/>
      <c r="AA201" s="2"/>
      <c r="AB201" s="2"/>
      <c r="AC201" s="2"/>
      <c r="AD201" s="15" t="s">
        <v>67</v>
      </c>
      <c r="AE201" s="15" t="s">
        <v>68</v>
      </c>
      <c r="AF201" s="2"/>
      <c r="AG201" s="2"/>
    </row>
    <row r="202" spans="1:33" ht="30" customHeight="1">
      <c r="A202" s="2"/>
      <c r="B202" s="14"/>
      <c r="C202" s="2"/>
      <c r="D202" s="15" t="s">
        <v>69</v>
      </c>
      <c r="E202" s="2"/>
      <c r="F202" s="2"/>
      <c r="G202" s="15" t="s">
        <v>66</v>
      </c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15" t="s">
        <v>50</v>
      </c>
      <c r="X202" s="2"/>
      <c r="Y202" s="158"/>
      <c r="Z202" s="16"/>
      <c r="AA202" s="2"/>
      <c r="AB202" s="2"/>
      <c r="AC202" s="2"/>
      <c r="AD202" s="15" t="s">
        <v>70</v>
      </c>
      <c r="AE202" s="15" t="s">
        <v>71</v>
      </c>
      <c r="AF202" s="2"/>
      <c r="AG202" s="2"/>
    </row>
    <row r="203" spans="1:33" ht="30" customHeight="1">
      <c r="A203" s="2"/>
      <c r="B203" s="14"/>
      <c r="C203" s="2"/>
      <c r="D203" s="15" t="s">
        <v>72</v>
      </c>
      <c r="E203" s="2"/>
      <c r="F203" s="2"/>
      <c r="G203" s="15" t="s">
        <v>66</v>
      </c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15" t="s">
        <v>50</v>
      </c>
      <c r="X203" s="2"/>
      <c r="Y203" s="130"/>
      <c r="Z203" s="16"/>
      <c r="AA203" s="2"/>
      <c r="AB203" s="2"/>
      <c r="AC203" s="2"/>
      <c r="AD203" s="2"/>
      <c r="AE203" s="2"/>
      <c r="AF203" s="2"/>
      <c r="AG203" s="2"/>
    </row>
    <row r="204" spans="1:33" ht="30" customHeight="1">
      <c r="A204" s="2"/>
      <c r="B204" s="14"/>
      <c r="C204" s="2"/>
      <c r="D204" s="15" t="s">
        <v>73</v>
      </c>
      <c r="E204" s="2"/>
      <c r="F204" s="2"/>
      <c r="G204" s="15" t="s">
        <v>66</v>
      </c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15" t="s">
        <v>50</v>
      </c>
      <c r="X204" s="2"/>
      <c r="Y204" s="130"/>
      <c r="Z204" s="16"/>
      <c r="AA204" s="2"/>
      <c r="AB204" s="2"/>
      <c r="AC204" s="2"/>
      <c r="AD204" s="2"/>
      <c r="AE204" s="2"/>
      <c r="AF204" s="2"/>
      <c r="AG204" s="2"/>
    </row>
    <row r="205" spans="1:33" ht="30" customHeight="1">
      <c r="A205" s="2"/>
      <c r="B205" s="50"/>
      <c r="C205" s="51"/>
      <c r="D205" s="54" t="s">
        <v>74</v>
      </c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4" t="s">
        <v>50</v>
      </c>
      <c r="X205" s="51"/>
      <c r="Y205" s="159"/>
      <c r="Z205" s="52"/>
      <c r="AA205" s="2"/>
      <c r="AB205" s="2"/>
      <c r="AC205" s="2"/>
      <c r="AD205" s="2"/>
      <c r="AE205" s="2"/>
      <c r="AF205" s="2"/>
      <c r="AG205" s="2"/>
    </row>
    <row r="206" spans="1:33" ht="30" customHeight="1" thickBot="1">
      <c r="A206" s="2"/>
      <c r="B206" s="14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15" t="s">
        <v>44</v>
      </c>
      <c r="S206" s="2"/>
      <c r="T206" s="2"/>
      <c r="U206" s="2"/>
      <c r="V206" s="2"/>
      <c r="W206" s="15" t="s">
        <v>50</v>
      </c>
      <c r="X206" s="2"/>
      <c r="Y206" s="78">
        <f>SUM(Y201:Y205)</f>
        <v>0</v>
      </c>
      <c r="Z206" s="16"/>
      <c r="AA206" s="2"/>
      <c r="AB206" s="2"/>
      <c r="AC206" s="2"/>
      <c r="AD206" s="2"/>
      <c r="AE206" s="2"/>
      <c r="AF206" s="2"/>
      <c r="AG206" s="2"/>
    </row>
    <row r="207" spans="1:33" ht="30" customHeight="1" thickBot="1" thickTop="1">
      <c r="A207" s="2"/>
      <c r="B207" s="48" t="s">
        <v>75</v>
      </c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53"/>
      <c r="AA207" s="2"/>
      <c r="AB207" s="2"/>
      <c r="AC207" s="2"/>
      <c r="AD207" s="2"/>
      <c r="AE207" s="2"/>
      <c r="AF207" s="2"/>
      <c r="AG207" s="2"/>
    </row>
    <row r="208" spans="1:33" ht="25.5" customHeight="1" thickTop="1">
      <c r="A208" s="2"/>
      <c r="B208" s="17"/>
      <c r="C208" s="18"/>
      <c r="D208" s="133"/>
      <c r="E208" s="18" t="s">
        <v>170</v>
      </c>
      <c r="F208" s="18"/>
      <c r="G208" s="18"/>
      <c r="H208" s="19" t="s">
        <v>76</v>
      </c>
      <c r="I208" s="19" t="s">
        <v>77</v>
      </c>
      <c r="J208" s="18"/>
      <c r="K208" s="18"/>
      <c r="L208" s="18"/>
      <c r="M208" s="18"/>
      <c r="N208" s="18"/>
      <c r="O208" s="18"/>
      <c r="P208" s="18"/>
      <c r="Q208" s="119">
        <v>32</v>
      </c>
      <c r="R208" s="18"/>
      <c r="S208" s="18"/>
      <c r="T208" s="19" t="s">
        <v>78</v>
      </c>
      <c r="U208" s="18"/>
      <c r="V208" s="18"/>
      <c r="W208" s="19" t="s">
        <v>50</v>
      </c>
      <c r="X208" s="18"/>
      <c r="Y208" s="134">
        <f>D208*Q208</f>
        <v>0</v>
      </c>
      <c r="Z208" s="20"/>
      <c r="AA208" s="2"/>
      <c r="AB208" s="2"/>
      <c r="AC208" s="2"/>
      <c r="AD208" s="2"/>
      <c r="AE208" s="2"/>
      <c r="AF208" s="2"/>
      <c r="AG208" s="2"/>
    </row>
    <row r="209" spans="1:33" ht="25.5" customHeight="1">
      <c r="A209" s="2"/>
      <c r="B209" s="50"/>
      <c r="C209" s="51"/>
      <c r="D209" s="141"/>
      <c r="E209" s="51" t="s">
        <v>170</v>
      </c>
      <c r="F209" s="51"/>
      <c r="G209" s="51"/>
      <c r="H209" s="54" t="s">
        <v>76</v>
      </c>
      <c r="I209" s="54" t="s">
        <v>79</v>
      </c>
      <c r="J209" s="51"/>
      <c r="K209" s="51"/>
      <c r="L209" s="51"/>
      <c r="M209" s="51"/>
      <c r="N209" s="51"/>
      <c r="O209" s="51"/>
      <c r="P209" s="51"/>
      <c r="Q209" s="120">
        <v>16</v>
      </c>
      <c r="R209" s="51"/>
      <c r="S209" s="51"/>
      <c r="T209" s="54" t="s">
        <v>78</v>
      </c>
      <c r="U209" s="51"/>
      <c r="V209" s="51"/>
      <c r="W209" s="54" t="s">
        <v>50</v>
      </c>
      <c r="X209" s="51"/>
      <c r="Y209" s="160">
        <f>D209*Q209</f>
        <v>0</v>
      </c>
      <c r="Z209" s="52"/>
      <c r="AA209" s="2"/>
      <c r="AB209" s="2"/>
      <c r="AC209" s="2"/>
      <c r="AD209" s="2"/>
      <c r="AE209" s="2"/>
      <c r="AF209" s="2"/>
      <c r="AG209" s="2"/>
    </row>
    <row r="210" spans="1:33" ht="25.5" customHeight="1" thickBot="1">
      <c r="A210" s="2"/>
      <c r="B210" s="21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3" t="s">
        <v>44</v>
      </c>
      <c r="S210" s="22"/>
      <c r="T210" s="22"/>
      <c r="U210" s="22"/>
      <c r="V210" s="22"/>
      <c r="W210" s="23" t="s">
        <v>50</v>
      </c>
      <c r="X210" s="22"/>
      <c r="Y210" s="123">
        <f>SUM(Y208:Y209)</f>
        <v>0</v>
      </c>
      <c r="Z210" s="24"/>
      <c r="AA210" s="2"/>
      <c r="AB210" s="2"/>
      <c r="AC210" s="2"/>
      <c r="AD210" s="2"/>
      <c r="AE210" s="2"/>
      <c r="AF210" s="2"/>
      <c r="AG210" s="2"/>
    </row>
    <row r="211" spans="1:33" ht="4.5" customHeight="1" thickTop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12.75">
      <c r="A212" s="2"/>
      <c r="B212" s="5" t="s">
        <v>178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2"/>
      <c r="AB212" s="2"/>
      <c r="AC212" s="2"/>
      <c r="AD212" s="2"/>
      <c r="AE212" s="2"/>
      <c r="AF212" s="2"/>
      <c r="AG212" s="2"/>
    </row>
    <row r="213" spans="1:33" ht="10.5" customHeight="1" thickBo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27.75" customHeight="1" thickBot="1" thickTop="1">
      <c r="A214" s="2"/>
      <c r="B214" s="48" t="s">
        <v>80</v>
      </c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53"/>
      <c r="AA214" s="2"/>
      <c r="AB214" s="2"/>
      <c r="AC214" s="2"/>
      <c r="AD214" s="2"/>
      <c r="AE214" s="2"/>
      <c r="AF214" s="2"/>
      <c r="AG214" s="2"/>
    </row>
    <row r="215" spans="1:33" ht="24.75" customHeight="1" thickTop="1">
      <c r="A215" s="2"/>
      <c r="B215" s="14"/>
      <c r="C215" s="2"/>
      <c r="D215" s="162"/>
      <c r="E215" s="55" t="s">
        <v>81</v>
      </c>
      <c r="F215" s="56" t="s">
        <v>76</v>
      </c>
      <c r="G215" s="15" t="s">
        <v>82</v>
      </c>
      <c r="H215" s="2"/>
      <c r="I215" s="2"/>
      <c r="J215" s="2"/>
      <c r="K215" s="2"/>
      <c r="L215" s="130"/>
      <c r="M215" s="55" t="s">
        <v>81</v>
      </c>
      <c r="N215" s="55" t="s">
        <v>81</v>
      </c>
      <c r="O215" s="55" t="s">
        <v>81</v>
      </c>
      <c r="P215" s="55" t="s">
        <v>81</v>
      </c>
      <c r="Q215" s="55" t="s">
        <v>81</v>
      </c>
      <c r="R215" s="55" t="s">
        <v>81</v>
      </c>
      <c r="S215" s="2"/>
      <c r="T215" s="2"/>
      <c r="U215" s="15" t="s">
        <v>78</v>
      </c>
      <c r="V215" s="2"/>
      <c r="W215" s="15" t="s">
        <v>50</v>
      </c>
      <c r="X215" s="2"/>
      <c r="Y215" s="130">
        <f>D215*L215</f>
        <v>0</v>
      </c>
      <c r="Z215" s="16"/>
      <c r="AA215" s="2"/>
      <c r="AB215" s="2"/>
      <c r="AC215" s="2"/>
      <c r="AD215" s="2"/>
      <c r="AE215" s="2"/>
      <c r="AF215" s="2"/>
      <c r="AG215" s="2"/>
    </row>
    <row r="216" spans="1:33" ht="24.75" customHeight="1">
      <c r="A216" s="2"/>
      <c r="B216" s="14"/>
      <c r="C216" s="2"/>
      <c r="D216" s="15" t="s">
        <v>83</v>
      </c>
      <c r="E216" s="2"/>
      <c r="F216" s="55" t="s">
        <v>81</v>
      </c>
      <c r="G216" s="55" t="s">
        <v>81</v>
      </c>
      <c r="H216" s="55" t="s">
        <v>81</v>
      </c>
      <c r="I216" s="55" t="s">
        <v>81</v>
      </c>
      <c r="J216" s="55" t="s">
        <v>81</v>
      </c>
      <c r="K216" s="55" t="s">
        <v>81</v>
      </c>
      <c r="L216" s="55" t="s">
        <v>81</v>
      </c>
      <c r="M216" s="55" t="s">
        <v>81</v>
      </c>
      <c r="N216" s="55" t="s">
        <v>81</v>
      </c>
      <c r="O216" s="55" t="s">
        <v>81</v>
      </c>
      <c r="P216" s="55" t="s">
        <v>81</v>
      </c>
      <c r="Q216" s="55" t="s">
        <v>81</v>
      </c>
      <c r="R216" s="55" t="s">
        <v>81</v>
      </c>
      <c r="S216" s="2"/>
      <c r="T216" s="15" t="s">
        <v>84</v>
      </c>
      <c r="U216" s="2"/>
      <c r="V216" s="2"/>
      <c r="W216" s="2"/>
      <c r="X216" s="2"/>
      <c r="Y216" s="130"/>
      <c r="Z216" s="16"/>
      <c r="AA216" s="2"/>
      <c r="AB216" s="2"/>
      <c r="AC216" s="2"/>
      <c r="AD216" s="2"/>
      <c r="AE216" s="2"/>
      <c r="AF216" s="2"/>
      <c r="AG216" s="2"/>
    </row>
    <row r="217" spans="1:33" ht="24.75" customHeight="1">
      <c r="A217" s="2"/>
      <c r="B217" s="14"/>
      <c r="C217" s="2"/>
      <c r="D217" s="15" t="s">
        <v>85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55" t="s">
        <v>81</v>
      </c>
      <c r="Q217" s="55" t="s">
        <v>81</v>
      </c>
      <c r="R217" s="55" t="s">
        <v>81</v>
      </c>
      <c r="S217" s="2"/>
      <c r="T217" s="2"/>
      <c r="U217" s="15" t="s">
        <v>78</v>
      </c>
      <c r="V217" s="2"/>
      <c r="W217" s="15" t="s">
        <v>50</v>
      </c>
      <c r="X217" s="2"/>
      <c r="Y217" s="130"/>
      <c r="Z217" s="16"/>
      <c r="AA217" s="2"/>
      <c r="AB217" s="2"/>
      <c r="AC217" s="2"/>
      <c r="AD217" s="2"/>
      <c r="AE217" s="2"/>
      <c r="AF217" s="2"/>
      <c r="AG217" s="2"/>
    </row>
    <row r="218" spans="1:33" ht="24.75" customHeight="1">
      <c r="A218" s="2"/>
      <c r="B218" s="50"/>
      <c r="C218" s="51"/>
      <c r="D218" s="161"/>
      <c r="E218" s="57" t="s">
        <v>81</v>
      </c>
      <c r="F218" s="58" t="s">
        <v>76</v>
      </c>
      <c r="G218" s="54" t="s">
        <v>86</v>
      </c>
      <c r="H218" s="51"/>
      <c r="I218" s="51"/>
      <c r="J218" s="51"/>
      <c r="K218" s="51"/>
      <c r="L218" s="51"/>
      <c r="M218" s="51"/>
      <c r="N218" s="159"/>
      <c r="O218" s="57" t="s">
        <v>81</v>
      </c>
      <c r="P218" s="57" t="s">
        <v>81</v>
      </c>
      <c r="Q218" s="57" t="s">
        <v>81</v>
      </c>
      <c r="R218" s="57" t="s">
        <v>81</v>
      </c>
      <c r="S218" s="51"/>
      <c r="T218" s="51"/>
      <c r="U218" s="54" t="s">
        <v>78</v>
      </c>
      <c r="V218" s="51"/>
      <c r="W218" s="54" t="s">
        <v>50</v>
      </c>
      <c r="X218" s="51"/>
      <c r="Y218" s="159">
        <f>D218*N218</f>
        <v>0</v>
      </c>
      <c r="Z218" s="52"/>
      <c r="AA218" s="2"/>
      <c r="AB218" s="2"/>
      <c r="AC218" s="2"/>
      <c r="AD218" s="2"/>
      <c r="AE218" s="2"/>
      <c r="AF218" s="2"/>
      <c r="AG218" s="2"/>
    </row>
    <row r="219" spans="1:33" ht="25.5" customHeight="1" thickBot="1">
      <c r="A219" s="2"/>
      <c r="B219" s="14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5" t="s">
        <v>87</v>
      </c>
      <c r="S219" s="4"/>
      <c r="T219" s="4"/>
      <c r="U219" s="4"/>
      <c r="V219" s="4"/>
      <c r="W219" s="15" t="s">
        <v>50</v>
      </c>
      <c r="X219" s="2"/>
      <c r="Y219" s="2">
        <f>SUM(Y215:Y218)</f>
        <v>0</v>
      </c>
      <c r="Z219" s="16"/>
      <c r="AA219" s="2"/>
      <c r="AB219" s="2"/>
      <c r="AC219" s="2"/>
      <c r="AD219" s="2"/>
      <c r="AE219" s="2"/>
      <c r="AF219" s="2"/>
      <c r="AG219" s="2"/>
    </row>
    <row r="220" spans="1:33" ht="25.5" customHeight="1" thickBot="1" thickTop="1">
      <c r="A220" s="2"/>
      <c r="B220" s="48" t="s">
        <v>88</v>
      </c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53"/>
      <c r="AA220" s="2"/>
      <c r="AB220" s="2"/>
      <c r="AC220" s="2"/>
      <c r="AD220" s="2"/>
      <c r="AE220" s="2"/>
      <c r="AF220" s="2"/>
      <c r="AG220" s="2"/>
    </row>
    <row r="221" spans="1:33" ht="27.75" customHeight="1" thickTop="1">
      <c r="A221" s="2"/>
      <c r="B221" s="14"/>
      <c r="C221" s="2"/>
      <c r="D221" s="15" t="s">
        <v>89</v>
      </c>
      <c r="E221" s="2"/>
      <c r="F221" s="2"/>
      <c r="G221" s="15" t="s">
        <v>135</v>
      </c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15"/>
      <c r="S221" s="2"/>
      <c r="T221" s="2"/>
      <c r="U221" s="2"/>
      <c r="V221" s="2"/>
      <c r="W221" s="15" t="s">
        <v>50</v>
      </c>
      <c r="X221" s="2"/>
      <c r="Y221" s="142"/>
      <c r="Z221" s="16"/>
      <c r="AA221" s="2"/>
      <c r="AB221" s="2"/>
      <c r="AC221" s="2"/>
      <c r="AD221" s="2"/>
      <c r="AE221" s="2"/>
      <c r="AF221" s="2"/>
      <c r="AG221" s="2"/>
    </row>
    <row r="222" spans="1:33" ht="27.75" customHeight="1">
      <c r="A222" s="2"/>
      <c r="B222" s="14"/>
      <c r="C222" s="2"/>
      <c r="D222" s="15" t="s">
        <v>91</v>
      </c>
      <c r="E222" s="2"/>
      <c r="F222" s="2"/>
      <c r="G222" s="2"/>
      <c r="H222" s="2"/>
      <c r="I222" s="2"/>
      <c r="J222" s="45" t="s">
        <v>181</v>
      </c>
      <c r="L222" s="2"/>
      <c r="M222" s="2"/>
      <c r="N222" s="2"/>
      <c r="O222" s="2"/>
      <c r="P222" s="2"/>
      <c r="Q222" s="2"/>
      <c r="R222" s="15"/>
      <c r="S222" s="2"/>
      <c r="T222" s="2"/>
      <c r="U222" s="2"/>
      <c r="V222" s="2"/>
      <c r="W222" s="15" t="s">
        <v>50</v>
      </c>
      <c r="X222" s="2"/>
      <c r="Y222" s="130"/>
      <c r="Z222" s="16"/>
      <c r="AA222" s="2"/>
      <c r="AB222" s="2"/>
      <c r="AC222" s="2"/>
      <c r="AD222" s="2"/>
      <c r="AE222" s="2"/>
      <c r="AF222" s="2"/>
      <c r="AG222" s="2"/>
    </row>
    <row r="223" spans="1:33" ht="27.75" customHeight="1">
      <c r="A223" s="2"/>
      <c r="B223" s="14"/>
      <c r="C223" s="2"/>
      <c r="D223" s="15" t="s">
        <v>93</v>
      </c>
      <c r="E223" s="2"/>
      <c r="F223" s="2"/>
      <c r="G223" s="15" t="s">
        <v>90</v>
      </c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15"/>
      <c r="S223" s="2"/>
      <c r="T223" s="2"/>
      <c r="U223" s="2"/>
      <c r="V223" s="2"/>
      <c r="W223" s="15" t="s">
        <v>50</v>
      </c>
      <c r="X223" s="2"/>
      <c r="Y223" s="130"/>
      <c r="Z223" s="16"/>
      <c r="AA223" s="2"/>
      <c r="AB223" s="2"/>
      <c r="AC223" s="2"/>
      <c r="AD223" s="2"/>
      <c r="AE223" s="2"/>
      <c r="AF223" s="2"/>
      <c r="AG223" s="2"/>
    </row>
    <row r="224" spans="1:33" ht="27.75" customHeight="1">
      <c r="A224" s="2"/>
      <c r="B224" s="14"/>
      <c r="C224" s="2"/>
      <c r="D224" s="15" t="s">
        <v>94</v>
      </c>
      <c r="E224" s="2"/>
      <c r="F224" s="2"/>
      <c r="G224" s="15" t="s">
        <v>90</v>
      </c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15"/>
      <c r="S224" s="2"/>
      <c r="T224" s="2"/>
      <c r="U224" s="2"/>
      <c r="V224" s="2"/>
      <c r="W224" s="15" t="s">
        <v>50</v>
      </c>
      <c r="X224" s="2"/>
      <c r="Y224" s="130"/>
      <c r="Z224" s="16"/>
      <c r="AA224" s="2"/>
      <c r="AB224" s="2"/>
      <c r="AC224" s="2"/>
      <c r="AD224" s="2"/>
      <c r="AE224" s="2"/>
      <c r="AF224" s="2"/>
      <c r="AG224" s="2"/>
    </row>
    <row r="225" spans="1:33" ht="27.75" customHeight="1">
      <c r="A225" s="2"/>
      <c r="B225" s="14"/>
      <c r="C225" s="2"/>
      <c r="D225" s="15" t="s">
        <v>95</v>
      </c>
      <c r="E225" s="2"/>
      <c r="F225" s="2"/>
      <c r="G225" s="2"/>
      <c r="H225" s="2"/>
      <c r="I225" s="2"/>
      <c r="J225" s="45" t="s">
        <v>182</v>
      </c>
      <c r="L225" s="2"/>
      <c r="M225" s="2"/>
      <c r="N225" s="2"/>
      <c r="O225" s="2"/>
      <c r="P225" s="2"/>
      <c r="Q225" s="2"/>
      <c r="R225" s="15"/>
      <c r="S225" s="2"/>
      <c r="T225" s="2"/>
      <c r="U225" s="2"/>
      <c r="V225" s="2"/>
      <c r="W225" s="15" t="s">
        <v>50</v>
      </c>
      <c r="X225" s="2"/>
      <c r="Y225" s="130"/>
      <c r="Z225" s="16"/>
      <c r="AA225" s="2"/>
      <c r="AB225" s="2"/>
      <c r="AC225" s="2"/>
      <c r="AD225" s="2"/>
      <c r="AE225" s="2"/>
      <c r="AF225" s="2"/>
      <c r="AG225" s="2"/>
    </row>
    <row r="226" spans="1:33" ht="25.5" customHeight="1">
      <c r="A226" s="2"/>
      <c r="B226" s="59"/>
      <c r="C226" s="60"/>
      <c r="D226" s="61" t="s">
        <v>96</v>
      </c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2"/>
      <c r="AA226" s="2"/>
      <c r="AB226" s="2"/>
      <c r="AC226" s="2"/>
      <c r="AD226" s="2"/>
      <c r="AE226" s="2"/>
      <c r="AF226" s="2"/>
      <c r="AG226" s="2"/>
    </row>
    <row r="227" spans="1:33" ht="25.5" customHeight="1">
      <c r="A227" s="2"/>
      <c r="B227" s="14"/>
      <c r="C227" s="2"/>
      <c r="D227" s="15" t="s">
        <v>97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15" t="s">
        <v>50</v>
      </c>
      <c r="X227" s="2"/>
      <c r="Y227" s="130"/>
      <c r="Z227" s="16"/>
      <c r="AA227" s="2"/>
      <c r="AB227" s="2"/>
      <c r="AC227" s="2"/>
      <c r="AD227" s="2"/>
      <c r="AE227" s="2"/>
      <c r="AF227" s="2"/>
      <c r="AG227" s="2"/>
    </row>
    <row r="228" spans="1:33" ht="25.5" customHeight="1">
      <c r="A228" s="2"/>
      <c r="B228" s="50"/>
      <c r="C228" s="51"/>
      <c r="D228" s="54" t="s">
        <v>98</v>
      </c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2"/>
      <c r="AA228" s="2"/>
      <c r="AB228" s="2"/>
      <c r="AC228" s="2"/>
      <c r="AD228" s="2"/>
      <c r="AE228" s="2"/>
      <c r="AF228" s="2"/>
      <c r="AG228" s="2"/>
    </row>
    <row r="229" spans="1:33" ht="25.5" customHeight="1" thickBot="1">
      <c r="A229" s="2"/>
      <c r="B229" s="14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15" t="s">
        <v>99</v>
      </c>
      <c r="R229" s="2"/>
      <c r="S229" s="2"/>
      <c r="T229" s="2"/>
      <c r="U229" s="2"/>
      <c r="V229" s="15" t="s">
        <v>50</v>
      </c>
      <c r="W229" s="2"/>
      <c r="X229" s="1"/>
      <c r="Y229" s="63">
        <f>SUM(Y199+Y206+Y210+Y219+Y221+Y222+Y223+Y224+Y225+Y227)</f>
        <v>0</v>
      </c>
      <c r="Z229" s="16"/>
      <c r="AA229" s="2"/>
      <c r="AB229" s="2"/>
      <c r="AC229" s="2"/>
      <c r="AD229" s="2"/>
      <c r="AE229" s="2"/>
      <c r="AF229" s="2"/>
      <c r="AG229" s="2"/>
    </row>
    <row r="230" spans="1:33" ht="25.5" customHeight="1" thickBot="1" thickTop="1">
      <c r="A230" s="2"/>
      <c r="B230" s="48" t="s">
        <v>100</v>
      </c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53"/>
      <c r="AA230" s="2"/>
      <c r="AB230" s="2"/>
      <c r="AC230" s="2"/>
      <c r="AD230" s="2"/>
      <c r="AE230" s="2"/>
      <c r="AF230" s="2"/>
      <c r="AG230" s="2"/>
    </row>
    <row r="231" spans="1:33" ht="25.5" customHeight="1" thickTop="1">
      <c r="A231" s="2"/>
      <c r="B231" s="14"/>
      <c r="C231" s="2"/>
      <c r="D231" s="15" t="s">
        <v>101</v>
      </c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16"/>
      <c r="AA231" s="2"/>
      <c r="AB231" s="2"/>
      <c r="AC231" s="2"/>
      <c r="AD231" s="2"/>
      <c r="AE231" s="2"/>
      <c r="AF231" s="2"/>
      <c r="AG231" s="2"/>
    </row>
    <row r="232" spans="1:33" ht="24" customHeight="1">
      <c r="A232" s="2"/>
      <c r="B232" s="14"/>
      <c r="C232" s="2"/>
      <c r="D232" s="15" t="s">
        <v>102</v>
      </c>
      <c r="E232" s="2"/>
      <c r="F232" s="15" t="s">
        <v>103</v>
      </c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64"/>
      <c r="AA232" s="4"/>
      <c r="AB232" s="2"/>
      <c r="AC232" s="2"/>
      <c r="AD232" s="2"/>
      <c r="AE232" s="2"/>
      <c r="AF232" s="2"/>
      <c r="AG232" s="2"/>
    </row>
    <row r="233" spans="1:33" ht="24" customHeight="1">
      <c r="A233" s="2"/>
      <c r="B233" s="14"/>
      <c r="C233" s="2"/>
      <c r="D233" s="15" t="s">
        <v>104</v>
      </c>
      <c r="E233" s="2"/>
      <c r="F233" s="15" t="s">
        <v>105</v>
      </c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64"/>
      <c r="AA233" s="4"/>
      <c r="AB233" s="2"/>
      <c r="AC233" s="2"/>
      <c r="AD233" s="2"/>
      <c r="AE233" s="2"/>
      <c r="AF233" s="2"/>
      <c r="AG233" s="2"/>
    </row>
    <row r="234" spans="1:33" ht="24" customHeight="1">
      <c r="A234" s="2"/>
      <c r="B234" s="14"/>
      <c r="C234" s="2"/>
      <c r="D234" s="2"/>
      <c r="E234" s="2"/>
      <c r="F234" s="15" t="s">
        <v>106</v>
      </c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64"/>
      <c r="AA234" s="4"/>
      <c r="AB234" s="2"/>
      <c r="AC234" s="2"/>
      <c r="AD234" s="2"/>
      <c r="AE234" s="2"/>
      <c r="AF234" s="2"/>
      <c r="AG234" s="2"/>
    </row>
    <row r="235" spans="1:33" ht="24" customHeight="1">
      <c r="A235" s="2"/>
      <c r="B235" s="14"/>
      <c r="C235" s="2"/>
      <c r="D235" s="2"/>
      <c r="E235" s="2"/>
      <c r="F235" s="15" t="s">
        <v>107</v>
      </c>
      <c r="G235" s="4"/>
      <c r="H235" s="4"/>
      <c r="I235" s="4"/>
      <c r="J235" s="4"/>
      <c r="K235" s="4"/>
      <c r="L235" s="4"/>
      <c r="M235" s="4"/>
      <c r="N235" s="15" t="s">
        <v>108</v>
      </c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64"/>
      <c r="AA235" s="4"/>
      <c r="AB235" s="2"/>
      <c r="AC235" s="2"/>
      <c r="AD235" s="2"/>
      <c r="AE235" s="2"/>
      <c r="AF235" s="2"/>
      <c r="AG235" s="2"/>
    </row>
    <row r="236" spans="1:33" ht="24" customHeight="1">
      <c r="A236" s="2"/>
      <c r="B236" s="14"/>
      <c r="C236" s="2"/>
      <c r="D236" s="15" t="s">
        <v>109</v>
      </c>
      <c r="E236" s="2"/>
      <c r="F236" s="15" t="s">
        <v>110</v>
      </c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124">
        <f>Y229</f>
        <v>0</v>
      </c>
      <c r="S236" s="4"/>
      <c r="T236" s="15" t="s">
        <v>111</v>
      </c>
      <c r="U236" s="4"/>
      <c r="V236" s="4"/>
      <c r="W236" s="4"/>
      <c r="X236" s="4"/>
      <c r="Y236" s="4"/>
      <c r="Z236" s="64"/>
      <c r="AA236" s="4"/>
      <c r="AB236" s="2"/>
      <c r="AC236" s="2"/>
      <c r="AD236" s="2"/>
      <c r="AE236" s="2"/>
      <c r="AF236" s="2"/>
      <c r="AG236" s="2"/>
    </row>
    <row r="237" spans="1:33" ht="24" customHeight="1">
      <c r="A237" s="2"/>
      <c r="B237" s="14"/>
      <c r="C237" s="2"/>
      <c r="D237" s="2"/>
      <c r="E237" s="2"/>
      <c r="F237" s="15" t="s">
        <v>112</v>
      </c>
      <c r="G237" s="4"/>
      <c r="H237" s="4"/>
      <c r="I237" s="4"/>
      <c r="J237" s="4"/>
      <c r="K237" s="4"/>
      <c r="L237" s="4"/>
      <c r="M237" s="4"/>
      <c r="N237" s="4"/>
      <c r="O237" s="4"/>
      <c r="P237" s="15" t="s">
        <v>108</v>
      </c>
      <c r="Q237" s="4"/>
      <c r="R237" s="4"/>
      <c r="S237" s="4"/>
      <c r="T237" s="4"/>
      <c r="U237" s="4"/>
      <c r="V237" s="4"/>
      <c r="W237" s="4"/>
      <c r="X237" s="4"/>
      <c r="Y237" s="4"/>
      <c r="Z237" s="64"/>
      <c r="AA237" s="4"/>
      <c r="AB237" s="2"/>
      <c r="AC237" s="2"/>
      <c r="AD237" s="2"/>
      <c r="AE237" s="2"/>
      <c r="AF237" s="2"/>
      <c r="AG237" s="2"/>
    </row>
    <row r="238" spans="1:33" ht="7.5" customHeight="1" thickBot="1">
      <c r="A238" s="2"/>
      <c r="B238" s="21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4"/>
      <c r="AA238" s="2"/>
      <c r="AB238" s="2"/>
      <c r="AC238" s="2"/>
      <c r="AD238" s="2"/>
      <c r="AE238" s="2"/>
      <c r="AF238" s="2"/>
      <c r="AG238" s="2"/>
    </row>
    <row r="239" spans="1:33" ht="25.5" customHeight="1" thickTop="1">
      <c r="A239" s="2"/>
      <c r="B239" s="5" t="s">
        <v>179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2"/>
      <c r="AB239" s="2"/>
      <c r="AC239" s="2"/>
      <c r="AD239" s="2"/>
      <c r="AE239" s="2"/>
      <c r="AF239" s="2"/>
      <c r="AG239" s="2"/>
    </row>
    <row r="240" spans="1:33" ht="13.5" customHeight="1" thickBo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ht="13.5" thickTop="1">
      <c r="A241" s="2"/>
      <c r="B241" s="17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20"/>
      <c r="AA241" s="2"/>
      <c r="AB241" s="2"/>
      <c r="AC241" s="2"/>
      <c r="AD241" s="2"/>
      <c r="AE241" s="2"/>
      <c r="AF241" s="2"/>
      <c r="AG241" s="2"/>
    </row>
    <row r="242" spans="1:33" ht="12.75">
      <c r="A242" s="2"/>
      <c r="B242" s="14"/>
      <c r="C242" s="2"/>
      <c r="D242" s="15" t="s">
        <v>113</v>
      </c>
      <c r="E242" s="2"/>
      <c r="F242" s="15" t="s">
        <v>114</v>
      </c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64"/>
      <c r="AA242" s="4"/>
      <c r="AB242" s="2"/>
      <c r="AC242" s="2"/>
      <c r="AD242" s="2"/>
      <c r="AE242" s="2"/>
      <c r="AF242" s="2"/>
      <c r="AG242" s="2"/>
    </row>
    <row r="243" spans="1:33" ht="12.75">
      <c r="A243" s="2"/>
      <c r="B243" s="14"/>
      <c r="C243" s="2"/>
      <c r="D243" s="2"/>
      <c r="E243" s="2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64"/>
      <c r="AA243" s="4"/>
      <c r="AB243" s="2"/>
      <c r="AC243" s="2"/>
      <c r="AD243" s="2"/>
      <c r="AE243" s="2"/>
      <c r="AF243" s="2"/>
      <c r="AG243" s="2"/>
    </row>
    <row r="244" spans="1:33" ht="12.75">
      <c r="A244" s="2"/>
      <c r="B244" s="14"/>
      <c r="C244" s="2"/>
      <c r="D244" s="15" t="s">
        <v>115</v>
      </c>
      <c r="E244" s="2"/>
      <c r="F244" s="15" t="s">
        <v>116</v>
      </c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64"/>
      <c r="AA244" s="4"/>
      <c r="AB244" s="2"/>
      <c r="AC244" s="2"/>
      <c r="AD244" s="2"/>
      <c r="AE244" s="2"/>
      <c r="AF244" s="2"/>
      <c r="AG244" s="2"/>
    </row>
    <row r="245" spans="1:33" ht="12.75">
      <c r="A245" s="2"/>
      <c r="B245" s="14"/>
      <c r="C245" s="2"/>
      <c r="D245" s="2"/>
      <c r="E245" s="2"/>
      <c r="F245" s="15" t="s">
        <v>117</v>
      </c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2"/>
      <c r="U245" s="2"/>
      <c r="V245" s="2"/>
      <c r="W245" s="2"/>
      <c r="X245" s="2"/>
      <c r="Y245" s="2"/>
      <c r="Z245" s="65" t="s">
        <v>108</v>
      </c>
      <c r="AA245" s="4"/>
      <c r="AB245" s="2"/>
      <c r="AC245" s="2"/>
      <c r="AD245" s="2"/>
      <c r="AE245" s="2"/>
      <c r="AF245" s="2"/>
      <c r="AG245" s="2"/>
    </row>
    <row r="246" spans="1:33" ht="12.75" customHeight="1">
      <c r="A246" s="2"/>
      <c r="B246" s="14"/>
      <c r="C246" s="2"/>
      <c r="D246" s="2"/>
      <c r="E246" s="2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5" t="s">
        <v>118</v>
      </c>
      <c r="U246" s="4"/>
      <c r="V246" s="4"/>
      <c r="W246" s="4"/>
      <c r="X246" s="4"/>
      <c r="Y246" s="4"/>
      <c r="Z246" s="16"/>
      <c r="AA246" s="2"/>
      <c r="AB246" s="2"/>
      <c r="AC246" s="2"/>
      <c r="AD246" s="2"/>
      <c r="AE246" s="2"/>
      <c r="AF246" s="2"/>
      <c r="AG246" s="2"/>
    </row>
    <row r="247" spans="1:33" ht="12.75">
      <c r="A247" s="2"/>
      <c r="B247" s="14"/>
      <c r="C247" s="2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16"/>
      <c r="AA247" s="2"/>
      <c r="AB247" s="2"/>
      <c r="AC247" s="2"/>
      <c r="AD247" s="2"/>
      <c r="AE247" s="2"/>
      <c r="AF247" s="2"/>
      <c r="AG247" s="2"/>
    </row>
    <row r="248" spans="1:33" ht="12.75">
      <c r="A248" s="2"/>
      <c r="B248" s="14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4"/>
      <c r="U248" s="4"/>
      <c r="V248" s="4"/>
      <c r="W248" s="4"/>
      <c r="X248" s="4"/>
      <c r="Y248" s="4"/>
      <c r="Z248" s="16"/>
      <c r="AA248" s="2"/>
      <c r="AB248" s="2"/>
      <c r="AC248" s="2"/>
      <c r="AD248" s="2"/>
      <c r="AE248" s="2"/>
      <c r="AF248" s="2"/>
      <c r="AG248" s="2"/>
    </row>
    <row r="249" spans="1:33" ht="12.75">
      <c r="A249" s="2"/>
      <c r="B249" s="14"/>
      <c r="C249" s="15" t="s">
        <v>119</v>
      </c>
      <c r="D249" s="2"/>
      <c r="E249" s="2"/>
      <c r="F249" s="131" t="s">
        <v>138</v>
      </c>
      <c r="G249" s="130"/>
      <c r="H249" s="130"/>
      <c r="I249" s="130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55" t="s">
        <v>81</v>
      </c>
      <c r="U249" s="55" t="s">
        <v>81</v>
      </c>
      <c r="V249" s="55" t="s">
        <v>81</v>
      </c>
      <c r="W249" s="55" t="s">
        <v>81</v>
      </c>
      <c r="X249" s="55" t="s">
        <v>81</v>
      </c>
      <c r="Y249" s="55" t="s">
        <v>81</v>
      </c>
      <c r="Z249" s="16"/>
      <c r="AA249" s="2"/>
      <c r="AB249" s="2"/>
      <c r="AC249" s="2"/>
      <c r="AD249" s="2"/>
      <c r="AE249" s="2"/>
      <c r="AF249" s="2"/>
      <c r="AG249" s="2"/>
    </row>
    <row r="250" spans="1:33" ht="12.75">
      <c r="A250" s="2"/>
      <c r="B250" s="14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4"/>
      <c r="R250" s="2"/>
      <c r="S250" s="2"/>
      <c r="T250" s="5"/>
      <c r="U250" s="4"/>
      <c r="V250" s="4"/>
      <c r="W250" s="4"/>
      <c r="X250" s="4"/>
      <c r="Y250" s="4"/>
      <c r="Z250" s="16"/>
      <c r="AA250" s="2"/>
      <c r="AB250" s="2"/>
      <c r="AC250" s="2"/>
      <c r="AD250" s="2"/>
      <c r="AE250" s="2"/>
      <c r="AF250" s="2"/>
      <c r="AG250" s="2"/>
    </row>
    <row r="251" spans="1:33" ht="12" customHeight="1" thickBot="1">
      <c r="A251" s="2"/>
      <c r="B251" s="21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4"/>
      <c r="AA251" s="2"/>
      <c r="AB251" s="2"/>
      <c r="AC251" s="2"/>
      <c r="AD251" s="2"/>
      <c r="AE251" s="2"/>
      <c r="AF251" s="2"/>
      <c r="AG251" s="2"/>
    </row>
    <row r="252" spans="1:33" ht="30" customHeight="1" thickBot="1" thickTop="1">
      <c r="A252" s="2"/>
      <c r="B252" s="66" t="s">
        <v>120</v>
      </c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64"/>
      <c r="AA252" s="2"/>
      <c r="AB252" s="2"/>
      <c r="AC252" s="2"/>
      <c r="AD252" s="2"/>
      <c r="AE252" s="2"/>
      <c r="AF252" s="2"/>
      <c r="AG252" s="2"/>
    </row>
    <row r="253" spans="1:33" ht="13.5" thickTop="1">
      <c r="A253" s="2"/>
      <c r="B253" s="17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20"/>
      <c r="AA253" s="2"/>
      <c r="AB253" s="2"/>
      <c r="AC253" s="2"/>
      <c r="AD253" s="2"/>
      <c r="AE253" s="2"/>
      <c r="AF253" s="2"/>
      <c r="AG253" s="2"/>
    </row>
    <row r="254" spans="1:33" ht="12.75">
      <c r="A254" s="2"/>
      <c r="B254" s="14"/>
      <c r="C254" s="2"/>
      <c r="D254" s="15" t="s">
        <v>121</v>
      </c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16"/>
      <c r="AA254" s="2"/>
      <c r="AB254" s="2"/>
      <c r="AC254" s="2"/>
      <c r="AD254" s="2"/>
      <c r="AE254" s="2"/>
      <c r="AF254" s="2"/>
      <c r="AG254" s="2"/>
    </row>
    <row r="255" spans="1:33" ht="12.75">
      <c r="A255" s="2"/>
      <c r="B255" s="14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16"/>
      <c r="AA255" s="2"/>
      <c r="AB255" s="2"/>
      <c r="AC255" s="2"/>
      <c r="AD255" s="2"/>
      <c r="AE255" s="2"/>
      <c r="AF255" s="2"/>
      <c r="AG255" s="2"/>
    </row>
    <row r="256" spans="1:33" ht="12.75">
      <c r="A256" s="2"/>
      <c r="B256" s="14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16"/>
      <c r="AA256" s="2"/>
      <c r="AB256" s="2"/>
      <c r="AC256" s="2"/>
      <c r="AD256" s="2"/>
      <c r="AE256" s="2"/>
      <c r="AF256" s="2"/>
      <c r="AG256" s="2"/>
    </row>
    <row r="257" spans="1:33" ht="12.75">
      <c r="A257" s="2"/>
      <c r="B257" s="14"/>
      <c r="C257" s="2"/>
      <c r="D257" s="15" t="s">
        <v>119</v>
      </c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55" t="s">
        <v>81</v>
      </c>
      <c r="T257" s="55" t="s">
        <v>81</v>
      </c>
      <c r="U257" s="55" t="s">
        <v>81</v>
      </c>
      <c r="V257" s="55" t="s">
        <v>81</v>
      </c>
      <c r="W257" s="55" t="s">
        <v>81</v>
      </c>
      <c r="X257" s="55" t="s">
        <v>81</v>
      </c>
      <c r="Y257" s="2"/>
      <c r="Z257" s="16"/>
      <c r="AA257" s="2"/>
      <c r="AB257" s="2"/>
      <c r="AC257" s="2"/>
      <c r="AD257" s="2"/>
      <c r="AE257" s="2"/>
      <c r="AF257" s="2"/>
      <c r="AG257" s="2"/>
    </row>
    <row r="258" spans="1:33" ht="12.75">
      <c r="A258" s="2"/>
      <c r="B258" s="14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5" t="s">
        <v>118</v>
      </c>
      <c r="S258" s="4"/>
      <c r="T258" s="4"/>
      <c r="U258" s="4"/>
      <c r="V258" s="4"/>
      <c r="W258" s="4"/>
      <c r="X258" s="4"/>
      <c r="Y258" s="4"/>
      <c r="Z258" s="16"/>
      <c r="AA258" s="2"/>
      <c r="AB258" s="2"/>
      <c r="AC258" s="2"/>
      <c r="AD258" s="2"/>
      <c r="AE258" s="2"/>
      <c r="AF258" s="2"/>
      <c r="AG258" s="2"/>
    </row>
    <row r="259" spans="1:33" ht="12.75">
      <c r="A259" s="2"/>
      <c r="B259" s="14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4"/>
      <c r="S259" s="4"/>
      <c r="T259" s="4"/>
      <c r="U259" s="4"/>
      <c r="V259" s="4"/>
      <c r="W259" s="4"/>
      <c r="X259" s="4"/>
      <c r="Y259" s="4"/>
      <c r="Z259" s="16"/>
      <c r="AA259" s="2"/>
      <c r="AB259" s="2"/>
      <c r="AC259" s="2"/>
      <c r="AD259" s="2"/>
      <c r="AE259" s="2"/>
      <c r="AF259" s="2"/>
      <c r="AG259" s="2"/>
    </row>
    <row r="260" spans="1:33" ht="12.75">
      <c r="A260" s="2"/>
      <c r="B260" s="14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4"/>
      <c r="S260" s="4"/>
      <c r="T260" s="4"/>
      <c r="U260" s="4"/>
      <c r="V260" s="4"/>
      <c r="W260" s="4"/>
      <c r="X260" s="4"/>
      <c r="Y260" s="4"/>
      <c r="Z260" s="16"/>
      <c r="AA260" s="2"/>
      <c r="AB260" s="2"/>
      <c r="AC260" s="2"/>
      <c r="AD260" s="2"/>
      <c r="AE260" s="2"/>
      <c r="AF260" s="2"/>
      <c r="AG260" s="2"/>
    </row>
    <row r="261" spans="1:33" ht="12.75">
      <c r="A261" s="2"/>
      <c r="B261" s="14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55" t="s">
        <v>81</v>
      </c>
      <c r="S261" s="55" t="s">
        <v>81</v>
      </c>
      <c r="T261" s="55" t="s">
        <v>81</v>
      </c>
      <c r="U261" s="55" t="s">
        <v>81</v>
      </c>
      <c r="V261" s="55" t="s">
        <v>81</v>
      </c>
      <c r="W261" s="55" t="s">
        <v>81</v>
      </c>
      <c r="X261" s="55" t="s">
        <v>81</v>
      </c>
      <c r="Y261" s="55" t="s">
        <v>81</v>
      </c>
      <c r="Z261" s="16"/>
      <c r="AA261" s="2"/>
      <c r="AB261" s="2"/>
      <c r="AC261" s="2"/>
      <c r="AD261" s="2"/>
      <c r="AE261" s="2"/>
      <c r="AF261" s="2"/>
      <c r="AG261" s="2"/>
    </row>
    <row r="262" spans="1:33" ht="12.75">
      <c r="A262" s="2"/>
      <c r="B262" s="14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5" t="s">
        <v>122</v>
      </c>
      <c r="S262" s="4"/>
      <c r="T262" s="4"/>
      <c r="U262" s="4"/>
      <c r="V262" s="4"/>
      <c r="W262" s="4"/>
      <c r="X262" s="4"/>
      <c r="Y262" s="4"/>
      <c r="Z262" s="16"/>
      <c r="AA262" s="2"/>
      <c r="AB262" s="2"/>
      <c r="AC262" s="2"/>
      <c r="AD262" s="2"/>
      <c r="AE262" s="2"/>
      <c r="AF262" s="2"/>
      <c r="AG262" s="2"/>
    </row>
    <row r="263" spans="1:33" ht="12.75">
      <c r="A263" s="2"/>
      <c r="B263" s="14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4"/>
      <c r="S263" s="4"/>
      <c r="T263" s="4"/>
      <c r="U263" s="4"/>
      <c r="V263" s="4"/>
      <c r="W263" s="4"/>
      <c r="X263" s="4"/>
      <c r="Y263" s="4"/>
      <c r="Z263" s="16"/>
      <c r="AA263" s="2"/>
      <c r="AB263" s="2"/>
      <c r="AC263" s="2"/>
      <c r="AD263" s="2"/>
      <c r="AE263" s="2"/>
      <c r="AF263" s="2"/>
      <c r="AG263" s="2"/>
    </row>
    <row r="264" spans="1:33" ht="12.75">
      <c r="A264" s="2"/>
      <c r="B264" s="14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4"/>
      <c r="S264" s="4"/>
      <c r="T264" s="4"/>
      <c r="U264" s="4"/>
      <c r="V264" s="4"/>
      <c r="W264" s="4"/>
      <c r="X264" s="4"/>
      <c r="Y264" s="4"/>
      <c r="Z264" s="16"/>
      <c r="AA264" s="2"/>
      <c r="AB264" s="2"/>
      <c r="AC264" s="2"/>
      <c r="AD264" s="2"/>
      <c r="AE264" s="2"/>
      <c r="AF264" s="2"/>
      <c r="AG264" s="2"/>
    </row>
    <row r="265" spans="1:33" ht="12.75">
      <c r="A265" s="2"/>
      <c r="B265" s="14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55" t="s">
        <v>81</v>
      </c>
      <c r="T265" s="55" t="s">
        <v>81</v>
      </c>
      <c r="U265" s="55" t="s">
        <v>81</v>
      </c>
      <c r="V265" s="55" t="s">
        <v>81</v>
      </c>
      <c r="W265" s="55" t="s">
        <v>81</v>
      </c>
      <c r="X265" s="55" t="s">
        <v>81</v>
      </c>
      <c r="Y265" s="2"/>
      <c r="Z265" s="16"/>
      <c r="AA265" s="2"/>
      <c r="AB265" s="2"/>
      <c r="AC265" s="2"/>
      <c r="AD265" s="2"/>
      <c r="AE265" s="2"/>
      <c r="AF265" s="2"/>
      <c r="AG265" s="2"/>
    </row>
    <row r="266" spans="1:33" ht="12.75">
      <c r="A266" s="2"/>
      <c r="B266" s="14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5" t="s">
        <v>123</v>
      </c>
      <c r="S266" s="4"/>
      <c r="T266" s="4"/>
      <c r="U266" s="4"/>
      <c r="V266" s="4"/>
      <c r="W266" s="4"/>
      <c r="X266" s="4"/>
      <c r="Y266" s="4"/>
      <c r="Z266" s="16"/>
      <c r="AA266" s="2"/>
      <c r="AB266" s="2"/>
      <c r="AC266" s="2"/>
      <c r="AD266" s="2"/>
      <c r="AE266" s="2"/>
      <c r="AF266" s="2"/>
      <c r="AG266" s="2"/>
    </row>
    <row r="267" spans="1:33" ht="12.75">
      <c r="A267" s="2"/>
      <c r="B267" s="14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4"/>
      <c r="R267" s="5" t="s">
        <v>124</v>
      </c>
      <c r="S267" s="4"/>
      <c r="T267" s="4"/>
      <c r="U267" s="4"/>
      <c r="V267" s="4"/>
      <c r="W267" s="4"/>
      <c r="X267" s="4"/>
      <c r="Y267" s="4"/>
      <c r="Z267" s="16"/>
      <c r="AA267" s="2"/>
      <c r="AB267" s="2"/>
      <c r="AC267" s="2"/>
      <c r="AD267" s="2"/>
      <c r="AE267" s="2"/>
      <c r="AF267" s="2"/>
      <c r="AG267" s="2"/>
    </row>
    <row r="268" spans="1:33" ht="12.75">
      <c r="A268" s="2"/>
      <c r="B268" s="14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4"/>
      <c r="R268" s="5" t="s">
        <v>125</v>
      </c>
      <c r="S268" s="4"/>
      <c r="T268" s="4"/>
      <c r="U268" s="4"/>
      <c r="V268" s="4"/>
      <c r="W268" s="4"/>
      <c r="X268" s="4"/>
      <c r="Y268" s="4"/>
      <c r="Z268" s="16"/>
      <c r="AA268" s="2"/>
      <c r="AB268" s="2"/>
      <c r="AC268" s="2"/>
      <c r="AD268" s="2"/>
      <c r="AE268" s="2"/>
      <c r="AF268" s="2"/>
      <c r="AG268" s="2"/>
    </row>
    <row r="269" spans="1:33" ht="13.5" thickBot="1">
      <c r="A269" s="2"/>
      <c r="B269" s="21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4"/>
      <c r="AA269" s="2"/>
      <c r="AB269" s="2"/>
      <c r="AC269" s="2"/>
      <c r="AD269" s="2"/>
      <c r="AE269" s="2"/>
      <c r="AF269" s="2"/>
      <c r="AG269" s="2"/>
    </row>
    <row r="270" spans="1:33" ht="36" customHeight="1" thickBot="1" thickTop="1">
      <c r="A270" s="2"/>
      <c r="B270" s="66" t="s">
        <v>126</v>
      </c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64"/>
      <c r="AA270" s="2"/>
      <c r="AB270" s="2"/>
      <c r="AC270" s="2"/>
      <c r="AD270" s="2"/>
      <c r="AE270" s="2"/>
      <c r="AF270" s="2"/>
      <c r="AG270" s="2"/>
    </row>
    <row r="271" spans="1:33" ht="24.75" customHeight="1" thickTop="1">
      <c r="A271" s="2"/>
      <c r="B271" s="17"/>
      <c r="C271" s="19" t="s">
        <v>127</v>
      </c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9" t="s">
        <v>50</v>
      </c>
      <c r="X271" s="18"/>
      <c r="Y271" s="107"/>
      <c r="Z271" s="20"/>
      <c r="AA271" s="2"/>
      <c r="AB271" s="2"/>
      <c r="AC271" s="2"/>
      <c r="AD271" s="2"/>
      <c r="AE271" s="2"/>
      <c r="AF271" s="2"/>
      <c r="AG271" s="2"/>
    </row>
    <row r="272" spans="1:33" ht="24.75" customHeight="1">
      <c r="A272" s="2"/>
      <c r="B272" s="14"/>
      <c r="C272" s="15" t="s">
        <v>128</v>
      </c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15" t="s">
        <v>50</v>
      </c>
      <c r="X272" s="2"/>
      <c r="Y272" s="106"/>
      <c r="Z272" s="16"/>
      <c r="AA272" s="2"/>
      <c r="AB272" s="2"/>
      <c r="AC272" s="2"/>
      <c r="AD272" s="2"/>
      <c r="AE272" s="2"/>
      <c r="AF272" s="2"/>
      <c r="AG272" s="2"/>
    </row>
    <row r="273" spans="1:33" ht="24.75" customHeight="1" thickBot="1">
      <c r="A273" s="2"/>
      <c r="B273" s="67"/>
      <c r="C273" s="68" t="s">
        <v>129</v>
      </c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8" t="s">
        <v>50</v>
      </c>
      <c r="X273" s="69"/>
      <c r="Y273" s="125"/>
      <c r="Z273" s="70"/>
      <c r="AA273" s="2"/>
      <c r="AB273" s="2"/>
      <c r="AC273" s="2"/>
      <c r="AD273" s="2"/>
      <c r="AE273" s="2"/>
      <c r="AF273" s="2"/>
      <c r="AG273" s="2"/>
    </row>
    <row r="274" spans="1:33" ht="12" customHeight="1" thickTop="1">
      <c r="A274" s="2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2"/>
      <c r="AB274" s="2"/>
      <c r="AC274" s="2"/>
      <c r="AD274" s="2"/>
      <c r="AE274" s="2"/>
      <c r="AF274" s="2"/>
      <c r="AG274" s="2"/>
    </row>
    <row r="275" spans="1:33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ht="12.75">
      <c r="A276" s="2"/>
      <c r="B276" s="2"/>
      <c r="C276" s="15" t="s">
        <v>130</v>
      </c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ht="12.75">
      <c r="A278" s="2"/>
      <c r="B278" s="2"/>
      <c r="C278" s="2"/>
      <c r="D278" s="2"/>
      <c r="E278" s="15" t="s">
        <v>131</v>
      </c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ht="9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ht="12.75">
      <c r="A280" s="2"/>
      <c r="B280" s="2"/>
      <c r="C280" s="2"/>
      <c r="D280" s="2"/>
      <c r="E280" s="15" t="s">
        <v>132</v>
      </c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ht="12.75">
      <c r="A283" s="2"/>
      <c r="B283" s="5" t="s">
        <v>180</v>
      </c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2"/>
      <c r="AB283" s="2"/>
      <c r="AC283" s="2"/>
      <c r="AD283" s="2"/>
      <c r="AE283" s="2"/>
      <c r="AF283" s="2"/>
      <c r="AG283" s="2"/>
    </row>
    <row r="284" spans="1:33" ht="9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2:33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</sheetData>
  <sheetProtection password="E101" sheet="1" objects="1" scenarios="1"/>
  <mergeCells count="121">
    <mergeCell ref="J56:M61"/>
    <mergeCell ref="J111:M116"/>
    <mergeCell ref="N93:X93"/>
    <mergeCell ref="Y93:Z93"/>
    <mergeCell ref="Y68:Z73"/>
    <mergeCell ref="Y74:Z79"/>
    <mergeCell ref="N105:X110"/>
    <mergeCell ref="Y105:Z110"/>
    <mergeCell ref="B40:E44"/>
    <mergeCell ref="F40:I44"/>
    <mergeCell ref="J40:M44"/>
    <mergeCell ref="N40:X44"/>
    <mergeCell ref="Y40:Z44"/>
    <mergeCell ref="AC40:AF40"/>
    <mergeCell ref="AO44:AY47"/>
    <mergeCell ref="B45:E49"/>
    <mergeCell ref="F45:I49"/>
    <mergeCell ref="J45:M49"/>
    <mergeCell ref="N45:X49"/>
    <mergeCell ref="Y45:Z49"/>
    <mergeCell ref="AO48:AY52"/>
    <mergeCell ref="B50:E55"/>
    <mergeCell ref="F50:I55"/>
    <mergeCell ref="J50:M55"/>
    <mergeCell ref="N50:X55"/>
    <mergeCell ref="Y50:Z55"/>
    <mergeCell ref="AC60:AF60"/>
    <mergeCell ref="B62:E67"/>
    <mergeCell ref="F62:I67"/>
    <mergeCell ref="J62:M67"/>
    <mergeCell ref="N62:X67"/>
    <mergeCell ref="Y62:Z67"/>
    <mergeCell ref="B56:E61"/>
    <mergeCell ref="F56:I61"/>
    <mergeCell ref="N56:X61"/>
    <mergeCell ref="Y56:Z61"/>
    <mergeCell ref="B68:E73"/>
    <mergeCell ref="F68:I73"/>
    <mergeCell ref="J68:M73"/>
    <mergeCell ref="N68:X73"/>
    <mergeCell ref="AC76:AF76"/>
    <mergeCell ref="B80:E85"/>
    <mergeCell ref="F80:I85"/>
    <mergeCell ref="J80:M85"/>
    <mergeCell ref="N80:X85"/>
    <mergeCell ref="Y80:Z85"/>
    <mergeCell ref="B74:E79"/>
    <mergeCell ref="F74:I79"/>
    <mergeCell ref="J74:M79"/>
    <mergeCell ref="N74:X79"/>
    <mergeCell ref="B105:E110"/>
    <mergeCell ref="F105:I110"/>
    <mergeCell ref="J105:M110"/>
    <mergeCell ref="AC88:BA88"/>
    <mergeCell ref="Y94:Z98"/>
    <mergeCell ref="B99:E104"/>
    <mergeCell ref="F99:I104"/>
    <mergeCell ref="J99:M104"/>
    <mergeCell ref="N99:X104"/>
    <mergeCell ref="Y99:Z104"/>
    <mergeCell ref="N199:O199"/>
    <mergeCell ref="Y117:Z122"/>
    <mergeCell ref="Y123:Z128"/>
    <mergeCell ref="Y129:Z134"/>
    <mergeCell ref="N142:X142"/>
    <mergeCell ref="Y142:Z142"/>
    <mergeCell ref="N129:X134"/>
    <mergeCell ref="Y143:Z147"/>
    <mergeCell ref="N172:X177"/>
    <mergeCell ref="Y154:Z159"/>
    <mergeCell ref="B123:E128"/>
    <mergeCell ref="F123:I128"/>
    <mergeCell ref="J123:M128"/>
    <mergeCell ref="N123:X128"/>
    <mergeCell ref="B117:E122"/>
    <mergeCell ref="F117:I122"/>
    <mergeCell ref="J117:M122"/>
    <mergeCell ref="N117:X122"/>
    <mergeCell ref="B94:E98"/>
    <mergeCell ref="F94:I98"/>
    <mergeCell ref="J94:M98"/>
    <mergeCell ref="N94:X98"/>
    <mergeCell ref="B111:E116"/>
    <mergeCell ref="F111:I116"/>
    <mergeCell ref="N111:X116"/>
    <mergeCell ref="Y111:Z116"/>
    <mergeCell ref="B129:E134"/>
    <mergeCell ref="F129:I134"/>
    <mergeCell ref="J129:M134"/>
    <mergeCell ref="Y166:Z171"/>
    <mergeCell ref="B148:E153"/>
    <mergeCell ref="F148:I153"/>
    <mergeCell ref="J148:M153"/>
    <mergeCell ref="N148:X153"/>
    <mergeCell ref="Y148:Z153"/>
    <mergeCell ref="J160:M165"/>
    <mergeCell ref="B166:E171"/>
    <mergeCell ref="F166:I171"/>
    <mergeCell ref="J166:M171"/>
    <mergeCell ref="N166:X171"/>
    <mergeCell ref="B143:E147"/>
    <mergeCell ref="F143:I147"/>
    <mergeCell ref="J143:M147"/>
    <mergeCell ref="N143:X147"/>
    <mergeCell ref="B160:E165"/>
    <mergeCell ref="F160:I165"/>
    <mergeCell ref="N160:X165"/>
    <mergeCell ref="Y160:Z165"/>
    <mergeCell ref="B154:E159"/>
    <mergeCell ref="F154:I159"/>
    <mergeCell ref="J154:M159"/>
    <mergeCell ref="N154:X159"/>
    <mergeCell ref="Y172:Z177"/>
    <mergeCell ref="B178:E183"/>
    <mergeCell ref="F178:I183"/>
    <mergeCell ref="J178:M183"/>
    <mergeCell ref="N178:X183"/>
    <mergeCell ref="Y178:Z183"/>
    <mergeCell ref="B172:E177"/>
    <mergeCell ref="F172:I177"/>
    <mergeCell ref="J172:M177"/>
  </mergeCells>
  <printOptions/>
  <pageMargins left="0.25" right="0.19" top="0.6" bottom="0.25" header="0.5" footer="0.5"/>
  <pageSetup horizontalDpi="360" verticalDpi="360" orientation="portrait" scale="96" r:id="rId1"/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Tuntutan Perjalanan</dc:title>
  <dc:subject/>
  <dc:creator>Raden Isnu Hj. Sururi</dc:creator>
  <cp:keywords/>
  <dc:description/>
  <cp:lastModifiedBy>user</cp:lastModifiedBy>
  <cp:lastPrinted>2001-06-16T03:04:33Z</cp:lastPrinted>
  <dcterms:created xsi:type="dcterms:W3CDTF">2001-06-14T14:16:54Z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